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852" yWindow="-12" windowWidth="3288" windowHeight="9684"/>
  </bookViews>
  <sheets>
    <sheet name="Instructions" sheetId="2" r:id="rId1"/>
    <sheet name="Beneficiaries" sheetId="1" r:id="rId2"/>
  </sheets>
  <definedNames>
    <definedName name="_xlnm._FilterDatabase" localSheetId="1" hidden="1">Beneficiaries!$A$4:$L$4</definedName>
  </definedNames>
  <calcPr calcId="125725"/>
</workbook>
</file>

<file path=xl/calcChain.xml><?xml version="1.0" encoding="utf-8"?>
<calcChain xmlns="http://schemas.openxmlformats.org/spreadsheetml/2006/main">
  <c r="K12" i="1"/>
  <c r="K13"/>
  <c r="K14"/>
  <c r="K15"/>
  <c r="K16"/>
  <c r="H12"/>
  <c r="H13"/>
  <c r="H14"/>
  <c r="H15"/>
  <c r="H16"/>
  <c r="D12"/>
  <c r="D13"/>
  <c r="D14"/>
  <c r="D15"/>
  <c r="D16"/>
  <c r="K24"/>
  <c r="H24"/>
  <c r="D24"/>
  <c r="K23"/>
  <c r="H23"/>
  <c r="D23"/>
  <c r="K22"/>
  <c r="H22"/>
  <c r="D22"/>
  <c r="K21"/>
  <c r="H21"/>
  <c r="D21"/>
  <c r="K20"/>
  <c r="H20"/>
  <c r="D20"/>
  <c r="K19"/>
  <c r="H19"/>
  <c r="D19"/>
  <c r="K18"/>
  <c r="H18"/>
  <c r="D18"/>
  <c r="K17"/>
  <c r="H17"/>
  <c r="D17"/>
  <c r="K11"/>
  <c r="H11"/>
  <c r="D11"/>
  <c r="K10"/>
  <c r="H10"/>
  <c r="D10"/>
  <c r="K9"/>
  <c r="H9"/>
  <c r="D9"/>
  <c r="K8"/>
  <c r="H8"/>
  <c r="D8"/>
  <c r="K7"/>
  <c r="H7"/>
  <c r="D7"/>
  <c r="K6"/>
  <c r="H6"/>
  <c r="D6"/>
  <c r="K5"/>
  <c r="H5"/>
  <c r="D5"/>
  <c r="F3" s="1"/>
  <c r="G2" l="1"/>
  <c r="F2"/>
  <c r="G3"/>
  <c r="H3" s="1"/>
  <c r="H2" l="1"/>
</calcChain>
</file>

<file path=xl/sharedStrings.xml><?xml version="1.0" encoding="utf-8"?>
<sst xmlns="http://schemas.openxmlformats.org/spreadsheetml/2006/main" count="71" uniqueCount="67">
  <si>
    <t>BENEFICIARIES</t>
  </si>
  <si>
    <t>Total</t>
  </si>
  <si>
    <t>NFI</t>
  </si>
  <si>
    <t>Cash</t>
  </si>
  <si>
    <t>Distribution
date</t>
  </si>
  <si>
    <t>Distribution
location</t>
  </si>
  <si>
    <t>Type
Cash or NFI</t>
  </si>
  <si>
    <t>List
Test</t>
  </si>
  <si>
    <t>List
Test Result</t>
  </si>
  <si>
    <t>Number of beneficiaries
Targeted</t>
  </si>
  <si>
    <t>Number of beneficiaries
Unclaimed</t>
  </si>
  <si>
    <t>Number of beneficiaries
Reached</t>
  </si>
  <si>
    <t>Proxy
Signatures</t>
  </si>
  <si>
    <t>Proxy
Letters</t>
  </si>
  <si>
    <t>Proxy
Test</t>
  </si>
  <si>
    <t>Proxy
Test Result</t>
  </si>
  <si>
    <t>Mangaltar</t>
  </si>
  <si>
    <t>A, B &amp; C</t>
  </si>
  <si>
    <t>Summarize chronologicaly all distribution information at the beneficiary level based on original documents</t>
  </si>
  <si>
    <t>A &amp; B</t>
  </si>
  <si>
    <t>Distribution date and location</t>
  </si>
  <si>
    <t>1 date and location per line. In case of collection outside the scheduled distribution day, at the local chapter for example, write the info in a separate line with a separate date</t>
  </si>
  <si>
    <t>C</t>
  </si>
  <si>
    <t>Distribution type</t>
  </si>
  <si>
    <t>1 line per distribution of Cash or NFI. If Cash and NFI distributions happen on the same day to the same beneficiaries, enter the data in 2 separate lines</t>
  </si>
  <si>
    <t>D &amp; E</t>
  </si>
  <si>
    <t>Cross-check the official beneficiary list with the signed distribution list to ensure that any changes are included</t>
  </si>
  <si>
    <t>D</t>
  </si>
  <si>
    <t>List test</t>
  </si>
  <si>
    <t>Formula to calculate a number of names to be checked randomly (10% of target)</t>
  </si>
  <si>
    <t>E</t>
  </si>
  <si>
    <t>List test result</t>
  </si>
  <si>
    <t>F, G &amp; H</t>
  </si>
  <si>
    <t>Cross-check the “+ IN Beneficiaries - OUT Beneficiaries = REMAINING Beneficiaries“ equation</t>
  </si>
  <si>
    <t>F</t>
  </si>
  <si>
    <t>Count the original lists: Official beneficiary list + approved added beneficiaries = '+ IN'</t>
  </si>
  <si>
    <t>G</t>
  </si>
  <si>
    <t>Count the original lists: number of beneficiaries without signature in the distribution list (with support of stamped beneficiary cards in case of doubt) = 'REMAINING'</t>
  </si>
  <si>
    <t>H</t>
  </si>
  <si>
    <t>Formula to calculate the difference betweeen the IN and REMAINING = '- OUT'</t>
  </si>
  <si>
    <t>I &amp; J</t>
  </si>
  <si>
    <t>Cross-check that proxy signatures are authorized by proxy letters</t>
  </si>
  <si>
    <t>I</t>
  </si>
  <si>
    <t>Proxy signatures</t>
  </si>
  <si>
    <t>Count the proxy signatures in the signed distribution list</t>
  </si>
  <si>
    <t>J</t>
  </si>
  <si>
    <t>Proxy letters</t>
  </si>
  <si>
    <t>K &amp; L</t>
  </si>
  <si>
    <t xml:space="preserve">Cross-check that proxy letter data is complete and matching the signed distribution list </t>
  </si>
  <si>
    <t>K</t>
  </si>
  <si>
    <t>Proxy test</t>
  </si>
  <si>
    <t>Formula to calculate a number of proxy names to be checked randomly (10% of proxy signatures)</t>
  </si>
  <si>
    <t>L</t>
  </si>
  <si>
    <t>Proxy test result</t>
  </si>
  <si>
    <t>2 &amp; 3</t>
  </si>
  <si>
    <t>Total per NFI &amp; cash</t>
  </si>
  <si>
    <t>Once all 4 first steps are completed, the totals of lines 2 &amp; 3 can be used for further checks</t>
  </si>
  <si>
    <t>Write down the result of the manual random check. The results are automaticaly highlighted in indicative colors (GREEN = matching / RED = unmatching)</t>
  </si>
  <si>
    <t>Count the original proxy letters. When different to proxy signatures number, it is automaticaly highlighted in color (GREEN = matching / RED = unmatching)</t>
  </si>
  <si>
    <t>Write down the result of the manual random check. When different, it is automaticaly highlighted in color (GREEN = matching / RED = unmatching)</t>
  </si>
  <si>
    <t>Step</t>
  </si>
  <si>
    <t>Column/Row</t>
  </si>
  <si>
    <t>Description</t>
  </si>
  <si>
    <t>Number of beneficiaries targeted</t>
  </si>
  <si>
    <t>Number of beneficiaries unclaimed</t>
  </si>
  <si>
    <t>Number of beneficiaries reached</t>
  </si>
  <si>
    <t>Description of Column or Row</t>
  </si>
</sst>
</file>

<file path=xl/styles.xml><?xml version="1.0" encoding="utf-8"?>
<styleSheet xmlns="http://schemas.openxmlformats.org/spreadsheetml/2006/main">
  <numFmts count="1">
    <numFmt numFmtId="164" formatCode="_-&quot;£&quot;* #,##0.00_-;\-&quot;£&quot;* #,##0.00_-;_-&quot;£&quot;* &quot;-&quot;??_-;_-@_-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color theme="9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3">
    <xf numFmtId="0" fontId="0" fillId="0" borderId="0" xfId="0"/>
    <xf numFmtId="15" fontId="3" fillId="2" borderId="0" xfId="0" applyNumberFormat="1" applyFont="1" applyFill="1"/>
    <xf numFmtId="0" fontId="4" fillId="2" borderId="0" xfId="0" applyFont="1" applyFill="1"/>
    <xf numFmtId="0" fontId="5" fillId="0" borderId="0" xfId="0" applyFont="1"/>
    <xf numFmtId="15" fontId="5" fillId="0" borderId="0" xfId="0" applyNumberFormat="1" applyFont="1"/>
    <xf numFmtId="0" fontId="6" fillId="2" borderId="1" xfId="0" applyFont="1" applyFill="1" applyBorder="1"/>
    <xf numFmtId="0" fontId="7" fillId="3" borderId="1" xfId="0" applyFont="1" applyFill="1" applyBorder="1" applyAlignment="1">
      <alignment horizontal="center"/>
    </xf>
    <xf numFmtId="0" fontId="8" fillId="0" borderId="0" xfId="0" applyFont="1"/>
    <xf numFmtId="0" fontId="6" fillId="2" borderId="2" xfId="0" applyFont="1" applyFill="1" applyBorder="1"/>
    <xf numFmtId="0" fontId="7" fillId="3" borderId="2" xfId="0" applyFont="1" applyFill="1" applyBorder="1" applyAlignment="1">
      <alignment horizontal="center"/>
    </xf>
    <xf numFmtId="15" fontId="6" fillId="2" borderId="3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15" fontId="5" fillId="0" borderId="11" xfId="0" applyNumberFormat="1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11" xfId="0" applyFont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15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" fillId="4" borderId="13" xfId="0" applyFont="1" applyFill="1" applyBorder="1" applyAlignment="1">
      <alignment horizontal="center"/>
    </xf>
    <xf numFmtId="0" fontId="2" fillId="4" borderId="12" xfId="0" applyFont="1" applyFill="1" applyBorder="1"/>
    <xf numFmtId="0" fontId="2" fillId="4" borderId="14" xfId="0" applyFont="1" applyFill="1" applyBorder="1"/>
    <xf numFmtId="0" fontId="9" fillId="5" borderId="1" xfId="0" applyFont="1" applyFill="1" applyBorder="1" applyAlignment="1">
      <alignment horizontal="center"/>
    </xf>
    <xf numFmtId="0" fontId="9" fillId="5" borderId="1" xfId="0" applyFont="1" applyFill="1" applyBorder="1" applyAlignment="1">
      <alignment wrapText="1"/>
    </xf>
    <xf numFmtId="0" fontId="9" fillId="5" borderId="1" xfId="0" applyFont="1" applyFill="1" applyBorder="1"/>
    <xf numFmtId="0" fontId="10" fillId="5" borderId="1" xfId="0" applyFont="1" applyFill="1" applyBorder="1"/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</cellXfs>
  <cellStyles count="2">
    <cellStyle name="Currency 2" xfId="1"/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8"/>
  <sheetViews>
    <sheetView tabSelected="1" view="pageLayout" zoomScaleNormal="100" workbookViewId="0">
      <selection activeCell="C23" sqref="C23"/>
    </sheetView>
  </sheetViews>
  <sheetFormatPr defaultRowHeight="14.4"/>
  <cols>
    <col min="1" max="1" width="6.5546875" style="28" customWidth="1"/>
    <col min="2" max="2" width="8.6640625" customWidth="1"/>
    <col min="3" max="3" width="20.21875" customWidth="1"/>
    <col min="13" max="13" width="13.21875" customWidth="1"/>
  </cols>
  <sheetData>
    <row r="1" spans="1:14" ht="28.8">
      <c r="A1" s="33" t="s">
        <v>60</v>
      </c>
      <c r="B1" s="34" t="s">
        <v>61</v>
      </c>
      <c r="C1" s="34" t="s">
        <v>66</v>
      </c>
      <c r="D1" s="35" t="s">
        <v>62</v>
      </c>
      <c r="E1" s="35"/>
      <c r="F1" s="36"/>
      <c r="G1" s="36"/>
      <c r="H1" s="36"/>
      <c r="I1" s="36"/>
      <c r="J1" s="36"/>
      <c r="K1" s="36"/>
      <c r="L1" s="36"/>
      <c r="M1" s="36"/>
    </row>
    <row r="2" spans="1:14">
      <c r="A2" s="37">
        <v>1</v>
      </c>
      <c r="B2" s="38" t="s">
        <v>17</v>
      </c>
      <c r="C2" s="38"/>
      <c r="D2" s="38" t="s">
        <v>18</v>
      </c>
      <c r="E2" s="38"/>
      <c r="F2" s="38"/>
      <c r="G2" s="38"/>
      <c r="H2" s="38"/>
      <c r="I2" s="38"/>
      <c r="J2" s="38"/>
      <c r="K2" s="38"/>
      <c r="L2" s="38"/>
      <c r="M2" s="38"/>
    </row>
    <row r="3" spans="1:14" ht="29.4" customHeight="1">
      <c r="A3" s="39"/>
      <c r="B3" s="40" t="s">
        <v>19</v>
      </c>
      <c r="C3" s="41" t="s">
        <v>20</v>
      </c>
      <c r="D3" s="42" t="s">
        <v>21</v>
      </c>
      <c r="E3" s="42"/>
      <c r="F3" s="42"/>
      <c r="G3" s="42"/>
      <c r="H3" s="42"/>
      <c r="I3" s="42"/>
      <c r="J3" s="42"/>
      <c r="K3" s="42"/>
      <c r="L3" s="42"/>
      <c r="M3" s="42"/>
      <c r="N3" s="29"/>
    </row>
    <row r="4" spans="1:14" ht="29.4" customHeight="1">
      <c r="A4" s="39"/>
      <c r="B4" s="40" t="s">
        <v>22</v>
      </c>
      <c r="C4" s="40" t="s">
        <v>23</v>
      </c>
      <c r="D4" s="42" t="s">
        <v>24</v>
      </c>
      <c r="E4" s="42"/>
      <c r="F4" s="42"/>
      <c r="G4" s="42"/>
      <c r="H4" s="42"/>
      <c r="I4" s="42"/>
      <c r="J4" s="42"/>
      <c r="K4" s="42"/>
      <c r="L4" s="42"/>
      <c r="M4" s="42"/>
      <c r="N4" s="29"/>
    </row>
    <row r="5" spans="1:14">
      <c r="A5" s="37">
        <v>2</v>
      </c>
      <c r="B5" s="38" t="s">
        <v>25</v>
      </c>
      <c r="C5" s="38"/>
      <c r="D5" s="38" t="s">
        <v>26</v>
      </c>
      <c r="E5" s="38"/>
      <c r="F5" s="38"/>
      <c r="G5" s="38"/>
      <c r="H5" s="38"/>
      <c r="I5" s="38"/>
      <c r="J5" s="38"/>
      <c r="K5" s="38"/>
      <c r="L5" s="38"/>
      <c r="M5" s="38"/>
    </row>
    <row r="6" spans="1:14">
      <c r="A6" s="39"/>
      <c r="B6" s="40" t="s">
        <v>27</v>
      </c>
      <c r="C6" s="40" t="s">
        <v>28</v>
      </c>
      <c r="D6" s="40" t="s">
        <v>29</v>
      </c>
      <c r="E6" s="40"/>
      <c r="F6" s="40"/>
      <c r="G6" s="40"/>
      <c r="H6" s="40"/>
      <c r="I6" s="40"/>
      <c r="J6" s="40"/>
      <c r="K6" s="40"/>
      <c r="L6" s="40"/>
      <c r="M6" s="40"/>
    </row>
    <row r="7" spans="1:14" ht="27.6" customHeight="1">
      <c r="A7" s="39"/>
      <c r="B7" s="40" t="s">
        <v>30</v>
      </c>
      <c r="C7" s="40" t="s">
        <v>31</v>
      </c>
      <c r="D7" s="42" t="s">
        <v>57</v>
      </c>
      <c r="E7" s="42"/>
      <c r="F7" s="42"/>
      <c r="G7" s="42"/>
      <c r="H7" s="42"/>
      <c r="I7" s="42"/>
      <c r="J7" s="42"/>
      <c r="K7" s="42"/>
      <c r="L7" s="42"/>
      <c r="M7" s="42"/>
      <c r="N7" s="29"/>
    </row>
    <row r="8" spans="1:14">
      <c r="A8" s="37">
        <v>3</v>
      </c>
      <c r="B8" s="38" t="s">
        <v>32</v>
      </c>
      <c r="C8" s="38"/>
      <c r="D8" s="38" t="s">
        <v>33</v>
      </c>
      <c r="E8" s="38"/>
      <c r="F8" s="38"/>
      <c r="G8" s="38"/>
      <c r="H8" s="38"/>
      <c r="I8" s="38"/>
      <c r="J8" s="38"/>
      <c r="K8" s="38"/>
      <c r="L8" s="38"/>
      <c r="M8" s="38"/>
    </row>
    <row r="9" spans="1:14" ht="28.2" customHeight="1">
      <c r="A9" s="39"/>
      <c r="B9" s="40" t="s">
        <v>34</v>
      </c>
      <c r="C9" s="41" t="s">
        <v>63</v>
      </c>
      <c r="D9" s="40" t="s">
        <v>35</v>
      </c>
      <c r="E9" s="40"/>
      <c r="F9" s="40"/>
      <c r="G9" s="40"/>
      <c r="H9" s="40"/>
      <c r="I9" s="40"/>
      <c r="J9" s="40"/>
      <c r="K9" s="40"/>
      <c r="L9" s="40"/>
      <c r="M9" s="40"/>
    </row>
    <row r="10" spans="1:14" ht="28.8" customHeight="1">
      <c r="A10" s="39"/>
      <c r="B10" s="40" t="s">
        <v>36</v>
      </c>
      <c r="C10" s="41" t="s">
        <v>64</v>
      </c>
      <c r="D10" s="42" t="s">
        <v>37</v>
      </c>
      <c r="E10" s="42"/>
      <c r="F10" s="42"/>
      <c r="G10" s="42"/>
      <c r="H10" s="42"/>
      <c r="I10" s="42"/>
      <c r="J10" s="42"/>
      <c r="K10" s="42"/>
      <c r="L10" s="42"/>
      <c r="M10" s="42"/>
      <c r="N10" s="29"/>
    </row>
    <row r="11" spans="1:14" ht="28.2" customHeight="1">
      <c r="A11" s="39"/>
      <c r="B11" s="40" t="s">
        <v>38</v>
      </c>
      <c r="C11" s="41" t="s">
        <v>65</v>
      </c>
      <c r="D11" s="40" t="s">
        <v>39</v>
      </c>
      <c r="E11" s="40"/>
      <c r="F11" s="40"/>
      <c r="G11" s="40"/>
      <c r="H11" s="40"/>
      <c r="I11" s="40"/>
      <c r="J11" s="40"/>
      <c r="K11" s="40"/>
      <c r="L11" s="40"/>
      <c r="M11" s="40"/>
    </row>
    <row r="12" spans="1:14">
      <c r="A12" s="37">
        <v>4</v>
      </c>
      <c r="B12" s="38" t="s">
        <v>40</v>
      </c>
      <c r="C12" s="38"/>
      <c r="D12" s="38" t="s">
        <v>41</v>
      </c>
      <c r="E12" s="38"/>
      <c r="F12" s="38"/>
      <c r="G12" s="38"/>
      <c r="H12" s="38"/>
      <c r="I12" s="38"/>
      <c r="J12" s="38"/>
      <c r="K12" s="38"/>
      <c r="L12" s="38"/>
      <c r="M12" s="38"/>
    </row>
    <row r="13" spans="1:14">
      <c r="A13" s="39"/>
      <c r="B13" s="40" t="s">
        <v>42</v>
      </c>
      <c r="C13" s="40" t="s">
        <v>43</v>
      </c>
      <c r="D13" s="40" t="s">
        <v>44</v>
      </c>
      <c r="E13" s="40"/>
      <c r="F13" s="40"/>
      <c r="G13" s="40"/>
      <c r="H13" s="40"/>
      <c r="I13" s="40"/>
      <c r="J13" s="40"/>
      <c r="K13" s="40"/>
      <c r="L13" s="40"/>
      <c r="M13" s="40"/>
    </row>
    <row r="14" spans="1:14" ht="28.2" customHeight="1">
      <c r="A14" s="39"/>
      <c r="B14" s="40" t="s">
        <v>45</v>
      </c>
      <c r="C14" s="40" t="s">
        <v>46</v>
      </c>
      <c r="D14" s="42" t="s">
        <v>58</v>
      </c>
      <c r="E14" s="42"/>
      <c r="F14" s="42"/>
      <c r="G14" s="42"/>
      <c r="H14" s="42"/>
      <c r="I14" s="42"/>
      <c r="J14" s="42"/>
      <c r="K14" s="42"/>
      <c r="L14" s="42"/>
      <c r="M14" s="42"/>
      <c r="N14" s="29"/>
    </row>
    <row r="15" spans="1:14">
      <c r="A15" s="37">
        <v>5</v>
      </c>
      <c r="B15" s="38" t="s">
        <v>47</v>
      </c>
      <c r="C15" s="38"/>
      <c r="D15" s="38" t="s">
        <v>48</v>
      </c>
      <c r="E15" s="38"/>
      <c r="F15" s="38"/>
      <c r="G15" s="38"/>
      <c r="H15" s="38"/>
      <c r="I15" s="38"/>
      <c r="J15" s="38"/>
      <c r="K15" s="38"/>
      <c r="L15" s="38"/>
      <c r="M15" s="38"/>
    </row>
    <row r="16" spans="1:14">
      <c r="A16" s="39"/>
      <c r="B16" s="40" t="s">
        <v>49</v>
      </c>
      <c r="C16" s="40" t="s">
        <v>50</v>
      </c>
      <c r="D16" s="40" t="s">
        <v>51</v>
      </c>
      <c r="E16" s="40"/>
      <c r="F16" s="40"/>
      <c r="G16" s="40"/>
      <c r="H16" s="40"/>
      <c r="I16" s="40"/>
      <c r="J16" s="40"/>
      <c r="K16" s="40"/>
      <c r="L16" s="40"/>
      <c r="M16" s="40"/>
    </row>
    <row r="17" spans="1:14" ht="28.8" customHeight="1">
      <c r="A17" s="39"/>
      <c r="B17" s="40" t="s">
        <v>52</v>
      </c>
      <c r="C17" s="40" t="s">
        <v>53</v>
      </c>
      <c r="D17" s="42" t="s">
        <v>59</v>
      </c>
      <c r="E17" s="42"/>
      <c r="F17" s="42"/>
      <c r="G17" s="42"/>
      <c r="H17" s="42"/>
      <c r="I17" s="42"/>
      <c r="J17" s="42"/>
      <c r="K17" s="42"/>
      <c r="L17" s="42"/>
      <c r="M17" s="42"/>
      <c r="N17" s="29"/>
    </row>
    <row r="18" spans="1:14">
      <c r="A18" s="30">
        <v>6</v>
      </c>
      <c r="B18" s="31" t="s">
        <v>54</v>
      </c>
      <c r="C18" s="31" t="s">
        <v>55</v>
      </c>
      <c r="D18" s="31" t="s">
        <v>56</v>
      </c>
      <c r="E18" s="31"/>
      <c r="F18" s="31"/>
      <c r="G18" s="31"/>
      <c r="H18" s="31"/>
      <c r="I18" s="31"/>
      <c r="J18" s="31"/>
      <c r="K18" s="31"/>
      <c r="L18" s="31"/>
      <c r="M18" s="32"/>
    </row>
  </sheetData>
  <mergeCells count="6">
    <mergeCell ref="D14:M14"/>
    <mergeCell ref="D17:M17"/>
    <mergeCell ref="D3:M3"/>
    <mergeCell ref="D4:M4"/>
    <mergeCell ref="D7:M7"/>
    <mergeCell ref="D10:M10"/>
  </mergeCells>
  <pageMargins left="0.25" right="0.25" top="1.175" bottom="0.75" header="0.3" footer="0.3"/>
  <pageSetup orientation="landscape" horizontalDpi="0" verticalDpi="0" r:id="rId1"/>
  <headerFooter>
    <oddHeader>&amp;L&amp;"-,Bold"&amp;K05+000International Red Cross and Red Crescent Movement l&amp;K01+000 Cash in Emergencies Toolkit&amp;"-,Regular"
&amp;C
&amp;"-,Bold"&amp;14&amp;K05+000Instructions for Beneficiary Reconciliation Worksheet</oddHeader>
    <oddFooter>&amp;L&amp;8Module 4. Step 5. Sub-step 5.  Reconciliation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7"/>
  </sheetPr>
  <dimension ref="A1:L24"/>
  <sheetViews>
    <sheetView showGridLines="0" view="pageLayout" zoomScaleNormal="100" workbookViewId="0">
      <selection activeCell="E5" sqref="E5"/>
    </sheetView>
  </sheetViews>
  <sheetFormatPr defaultColWidth="10.77734375" defaultRowHeight="15"/>
  <cols>
    <col min="1" max="1" width="13.33203125" style="4" customWidth="1"/>
    <col min="2" max="2" width="13.21875" style="3" customWidth="1"/>
    <col min="3" max="3" width="13.77734375" style="3" customWidth="1"/>
    <col min="4" max="4" width="7.109375" style="3" customWidth="1"/>
    <col min="5" max="5" width="9.77734375" style="3" customWidth="1"/>
    <col min="6" max="6" width="14.5546875" style="3" customWidth="1"/>
    <col min="7" max="7" width="14.77734375" style="3" customWidth="1"/>
    <col min="8" max="8" width="14.109375" style="3" customWidth="1"/>
    <col min="9" max="9" width="12.44140625" style="3" customWidth="1"/>
    <col min="10" max="10" width="8.33203125" style="3" customWidth="1"/>
    <col min="11" max="11" width="7.5546875" style="3" customWidth="1"/>
    <col min="12" max="12" width="10.5546875" style="3" customWidth="1"/>
    <col min="13" max="16384" width="10.77734375" style="3"/>
  </cols>
  <sheetData>
    <row r="1" spans="1:12" ht="17.399999999999999">
      <c r="A1" s="1" t="s">
        <v>0</v>
      </c>
      <c r="B1" s="2"/>
    </row>
    <row r="2" spans="1:12" ht="15.6">
      <c r="D2" s="5" t="s">
        <v>1</v>
      </c>
      <c r="E2" s="5" t="s">
        <v>2</v>
      </c>
      <c r="F2" s="6">
        <f ca="1">SUMIF($C$5:$F$24,$E$2,$F$5:$F$24)</f>
        <v>554</v>
      </c>
      <c r="G2" s="6">
        <f ca="1">SUMIF($C$5:$H$24,$E$2,$G$5:$G$24)</f>
        <v>43</v>
      </c>
      <c r="H2" s="6">
        <f ca="1">F2-G2</f>
        <v>511</v>
      </c>
      <c r="I2" s="7"/>
    </row>
    <row r="3" spans="1:12" ht="16.05" customHeight="1" thickBot="1">
      <c r="D3" s="8" t="s">
        <v>1</v>
      </c>
      <c r="E3" s="8" t="s">
        <v>3</v>
      </c>
      <c r="F3" s="9">
        <f ca="1">SUMIF($C$5:$F$24,$E$3,$F$5:$F$24)</f>
        <v>554</v>
      </c>
      <c r="G3" s="9">
        <f ca="1">SUMIF($C$5:$H$24,$E$3,$G$5:$G$24)</f>
        <v>43</v>
      </c>
      <c r="H3" s="9">
        <f ca="1">F3-G3</f>
        <v>511</v>
      </c>
      <c r="I3" s="7"/>
    </row>
    <row r="4" spans="1:12" s="19" customFormat="1" ht="62.4">
      <c r="A4" s="10" t="s">
        <v>4</v>
      </c>
      <c r="B4" s="11" t="s">
        <v>5</v>
      </c>
      <c r="C4" s="12" t="s">
        <v>6</v>
      </c>
      <c r="D4" s="13" t="s">
        <v>7</v>
      </c>
      <c r="E4" s="14" t="s">
        <v>8</v>
      </c>
      <c r="F4" s="15" t="s">
        <v>9</v>
      </c>
      <c r="G4" s="16" t="s">
        <v>10</v>
      </c>
      <c r="H4" s="17" t="s">
        <v>11</v>
      </c>
      <c r="I4" s="18" t="s">
        <v>12</v>
      </c>
      <c r="J4" s="17" t="s">
        <v>13</v>
      </c>
      <c r="K4" s="16" t="s">
        <v>14</v>
      </c>
      <c r="L4" s="11" t="s">
        <v>15</v>
      </c>
    </row>
    <row r="5" spans="1:12">
      <c r="A5" s="20">
        <v>42662</v>
      </c>
      <c r="B5" s="21" t="s">
        <v>16</v>
      </c>
      <c r="C5" s="22" t="s">
        <v>3</v>
      </c>
      <c r="D5" s="23">
        <f>ROUNDUP(F5*0.1,0)</f>
        <v>56</v>
      </c>
      <c r="E5" s="24">
        <v>48</v>
      </c>
      <c r="F5" s="22">
        <v>554</v>
      </c>
      <c r="G5" s="22">
        <v>43</v>
      </c>
      <c r="H5" s="23">
        <f>F5-G5</f>
        <v>511</v>
      </c>
      <c r="I5" s="22">
        <v>12</v>
      </c>
      <c r="J5" s="22">
        <v>13</v>
      </c>
      <c r="K5" s="23">
        <f>ROUNDUP(I5*0.1,0)</f>
        <v>2</v>
      </c>
      <c r="L5" s="22">
        <v>2</v>
      </c>
    </row>
    <row r="6" spans="1:12">
      <c r="A6" s="25">
        <v>42662</v>
      </c>
      <c r="B6" s="26" t="s">
        <v>16</v>
      </c>
      <c r="C6" s="27" t="s">
        <v>2</v>
      </c>
      <c r="D6" s="23">
        <f t="shared" ref="D6:D24" si="0">ROUNDUP(F6*0.1,0)</f>
        <v>56</v>
      </c>
      <c r="E6" s="24">
        <v>50</v>
      </c>
      <c r="F6" s="27">
        <v>554</v>
      </c>
      <c r="G6" s="27">
        <v>43</v>
      </c>
      <c r="H6" s="23">
        <f t="shared" ref="H6:H24" si="1">F6-G6</f>
        <v>511</v>
      </c>
      <c r="I6" s="27">
        <v>13</v>
      </c>
      <c r="J6" s="27">
        <v>13</v>
      </c>
      <c r="K6" s="23">
        <f t="shared" ref="K6:K24" si="2">ROUNDUP(I6*0.1,0)</f>
        <v>2</v>
      </c>
      <c r="L6" s="27"/>
    </row>
    <row r="7" spans="1:12">
      <c r="A7" s="25"/>
      <c r="B7" s="26"/>
      <c r="C7" s="27"/>
      <c r="D7" s="23">
        <f t="shared" si="0"/>
        <v>0</v>
      </c>
      <c r="E7" s="24"/>
      <c r="F7" s="27"/>
      <c r="G7" s="27"/>
      <c r="H7" s="23">
        <f t="shared" si="1"/>
        <v>0</v>
      </c>
      <c r="I7" s="27"/>
      <c r="J7" s="27"/>
      <c r="K7" s="23">
        <f t="shared" si="2"/>
        <v>0</v>
      </c>
      <c r="L7" s="27"/>
    </row>
    <row r="8" spans="1:12">
      <c r="A8" s="25"/>
      <c r="B8" s="26"/>
      <c r="C8" s="27"/>
      <c r="D8" s="23">
        <f t="shared" si="0"/>
        <v>0</v>
      </c>
      <c r="E8" s="24"/>
      <c r="F8" s="27"/>
      <c r="G8" s="27"/>
      <c r="H8" s="23">
        <f t="shared" si="1"/>
        <v>0</v>
      </c>
      <c r="I8" s="27"/>
      <c r="J8" s="27"/>
      <c r="K8" s="23">
        <f t="shared" si="2"/>
        <v>0</v>
      </c>
      <c r="L8" s="27"/>
    </row>
    <row r="9" spans="1:12">
      <c r="A9" s="25"/>
      <c r="B9" s="26"/>
      <c r="C9" s="27"/>
      <c r="D9" s="23">
        <f t="shared" si="0"/>
        <v>0</v>
      </c>
      <c r="E9" s="24"/>
      <c r="F9" s="27"/>
      <c r="G9" s="27"/>
      <c r="H9" s="23">
        <f t="shared" si="1"/>
        <v>0</v>
      </c>
      <c r="I9" s="27"/>
      <c r="J9" s="27"/>
      <c r="K9" s="23">
        <f t="shared" si="2"/>
        <v>0</v>
      </c>
      <c r="L9" s="27"/>
    </row>
    <row r="10" spans="1:12">
      <c r="A10" s="25"/>
      <c r="B10" s="26"/>
      <c r="C10" s="27"/>
      <c r="D10" s="23">
        <f t="shared" si="0"/>
        <v>0</v>
      </c>
      <c r="E10" s="24"/>
      <c r="F10" s="27"/>
      <c r="G10" s="27"/>
      <c r="H10" s="23">
        <f t="shared" si="1"/>
        <v>0</v>
      </c>
      <c r="I10" s="27"/>
      <c r="J10" s="27"/>
      <c r="K10" s="23">
        <f t="shared" si="2"/>
        <v>0</v>
      </c>
      <c r="L10" s="27"/>
    </row>
    <row r="11" spans="1:12">
      <c r="A11" s="25"/>
      <c r="B11" s="26"/>
      <c r="C11" s="27"/>
      <c r="D11" s="23">
        <f t="shared" si="0"/>
        <v>0</v>
      </c>
      <c r="E11" s="24"/>
      <c r="F11" s="27"/>
      <c r="G11" s="27"/>
      <c r="H11" s="23">
        <f t="shared" si="1"/>
        <v>0</v>
      </c>
      <c r="I11" s="27"/>
      <c r="J11" s="27"/>
      <c r="K11" s="23">
        <f t="shared" si="2"/>
        <v>0</v>
      </c>
      <c r="L11" s="27"/>
    </row>
    <row r="12" spans="1:12">
      <c r="A12" s="25"/>
      <c r="B12" s="26"/>
      <c r="C12" s="27"/>
      <c r="D12" s="23">
        <f t="shared" si="0"/>
        <v>0</v>
      </c>
      <c r="E12" s="24"/>
      <c r="F12" s="27"/>
      <c r="G12" s="27"/>
      <c r="H12" s="23">
        <f t="shared" si="1"/>
        <v>0</v>
      </c>
      <c r="I12" s="27"/>
      <c r="J12" s="27"/>
      <c r="K12" s="23">
        <f t="shared" si="2"/>
        <v>0</v>
      </c>
      <c r="L12" s="27"/>
    </row>
    <row r="13" spans="1:12">
      <c r="A13" s="25"/>
      <c r="B13" s="26"/>
      <c r="C13" s="27"/>
      <c r="D13" s="23">
        <f t="shared" si="0"/>
        <v>0</v>
      </c>
      <c r="E13" s="24"/>
      <c r="F13" s="27"/>
      <c r="G13" s="27"/>
      <c r="H13" s="23">
        <f t="shared" si="1"/>
        <v>0</v>
      </c>
      <c r="I13" s="27"/>
      <c r="J13" s="27"/>
      <c r="K13" s="23">
        <f t="shared" si="2"/>
        <v>0</v>
      </c>
      <c r="L13" s="27"/>
    </row>
    <row r="14" spans="1:12">
      <c r="A14" s="25"/>
      <c r="B14" s="26"/>
      <c r="C14" s="27"/>
      <c r="D14" s="23">
        <f t="shared" si="0"/>
        <v>0</v>
      </c>
      <c r="E14" s="24"/>
      <c r="F14" s="27"/>
      <c r="G14" s="27"/>
      <c r="H14" s="23">
        <f t="shared" si="1"/>
        <v>0</v>
      </c>
      <c r="I14" s="27"/>
      <c r="J14" s="27"/>
      <c r="K14" s="23">
        <f t="shared" si="2"/>
        <v>0</v>
      </c>
      <c r="L14" s="27"/>
    </row>
    <row r="15" spans="1:12">
      <c r="A15" s="25"/>
      <c r="B15" s="26"/>
      <c r="C15" s="27"/>
      <c r="D15" s="23">
        <f t="shared" si="0"/>
        <v>0</v>
      </c>
      <c r="E15" s="24"/>
      <c r="F15" s="27"/>
      <c r="G15" s="27"/>
      <c r="H15" s="23">
        <f t="shared" si="1"/>
        <v>0</v>
      </c>
      <c r="I15" s="27"/>
      <c r="J15" s="27"/>
      <c r="K15" s="23">
        <f t="shared" si="2"/>
        <v>0</v>
      </c>
      <c r="L15" s="27"/>
    </row>
    <row r="16" spans="1:12">
      <c r="A16" s="25"/>
      <c r="B16" s="26"/>
      <c r="C16" s="27"/>
      <c r="D16" s="23">
        <f t="shared" si="0"/>
        <v>0</v>
      </c>
      <c r="E16" s="24"/>
      <c r="F16" s="27"/>
      <c r="G16" s="27"/>
      <c r="H16" s="23">
        <f t="shared" si="1"/>
        <v>0</v>
      </c>
      <c r="I16" s="27"/>
      <c r="J16" s="27"/>
      <c r="K16" s="23">
        <f t="shared" si="2"/>
        <v>0</v>
      </c>
      <c r="L16" s="27"/>
    </row>
    <row r="17" spans="1:12">
      <c r="A17" s="25"/>
      <c r="B17" s="26"/>
      <c r="C17" s="27"/>
      <c r="D17" s="23">
        <f t="shared" si="0"/>
        <v>0</v>
      </c>
      <c r="E17" s="24"/>
      <c r="F17" s="27"/>
      <c r="G17" s="27"/>
      <c r="H17" s="23">
        <f t="shared" si="1"/>
        <v>0</v>
      </c>
      <c r="I17" s="27"/>
      <c r="J17" s="27"/>
      <c r="K17" s="23">
        <f t="shared" si="2"/>
        <v>0</v>
      </c>
      <c r="L17" s="27"/>
    </row>
    <row r="18" spans="1:12">
      <c r="A18" s="25"/>
      <c r="B18" s="26"/>
      <c r="C18" s="27"/>
      <c r="D18" s="23">
        <f t="shared" si="0"/>
        <v>0</v>
      </c>
      <c r="E18" s="24"/>
      <c r="F18" s="27"/>
      <c r="G18" s="27"/>
      <c r="H18" s="23">
        <f t="shared" si="1"/>
        <v>0</v>
      </c>
      <c r="I18" s="27"/>
      <c r="J18" s="27"/>
      <c r="K18" s="23">
        <f t="shared" si="2"/>
        <v>0</v>
      </c>
      <c r="L18" s="27"/>
    </row>
    <row r="19" spans="1:12">
      <c r="A19" s="25"/>
      <c r="B19" s="26"/>
      <c r="C19" s="27"/>
      <c r="D19" s="23">
        <f t="shared" si="0"/>
        <v>0</v>
      </c>
      <c r="E19" s="24"/>
      <c r="F19" s="27"/>
      <c r="G19" s="27"/>
      <c r="H19" s="23">
        <f t="shared" si="1"/>
        <v>0</v>
      </c>
      <c r="I19" s="27"/>
      <c r="J19" s="27"/>
      <c r="K19" s="23">
        <f t="shared" si="2"/>
        <v>0</v>
      </c>
      <c r="L19" s="27"/>
    </row>
    <row r="20" spans="1:12">
      <c r="A20" s="25"/>
      <c r="B20" s="26"/>
      <c r="C20" s="27"/>
      <c r="D20" s="23">
        <f t="shared" si="0"/>
        <v>0</v>
      </c>
      <c r="E20" s="24"/>
      <c r="F20" s="27"/>
      <c r="G20" s="27"/>
      <c r="H20" s="23">
        <f t="shared" si="1"/>
        <v>0</v>
      </c>
      <c r="I20" s="27"/>
      <c r="J20" s="27"/>
      <c r="K20" s="23">
        <f t="shared" si="2"/>
        <v>0</v>
      </c>
      <c r="L20" s="27"/>
    </row>
    <row r="21" spans="1:12">
      <c r="A21" s="25"/>
      <c r="B21" s="26"/>
      <c r="C21" s="27"/>
      <c r="D21" s="23">
        <f t="shared" si="0"/>
        <v>0</v>
      </c>
      <c r="E21" s="24"/>
      <c r="F21" s="27"/>
      <c r="G21" s="27"/>
      <c r="H21" s="23">
        <f t="shared" si="1"/>
        <v>0</v>
      </c>
      <c r="I21" s="27"/>
      <c r="J21" s="27"/>
      <c r="K21" s="23">
        <f t="shared" si="2"/>
        <v>0</v>
      </c>
      <c r="L21" s="27"/>
    </row>
    <row r="22" spans="1:12">
      <c r="A22" s="25"/>
      <c r="B22" s="26"/>
      <c r="C22" s="27"/>
      <c r="D22" s="23">
        <f t="shared" si="0"/>
        <v>0</v>
      </c>
      <c r="E22" s="24"/>
      <c r="F22" s="27"/>
      <c r="G22" s="27"/>
      <c r="H22" s="23">
        <f t="shared" si="1"/>
        <v>0</v>
      </c>
      <c r="I22" s="27"/>
      <c r="J22" s="27"/>
      <c r="K22" s="23">
        <f t="shared" si="2"/>
        <v>0</v>
      </c>
      <c r="L22" s="27"/>
    </row>
    <row r="23" spans="1:12">
      <c r="A23" s="25"/>
      <c r="B23" s="26"/>
      <c r="C23" s="27"/>
      <c r="D23" s="23">
        <f t="shared" si="0"/>
        <v>0</v>
      </c>
      <c r="E23" s="24"/>
      <c r="F23" s="27"/>
      <c r="G23" s="27"/>
      <c r="H23" s="23">
        <f t="shared" si="1"/>
        <v>0</v>
      </c>
      <c r="I23" s="27"/>
      <c r="J23" s="27"/>
      <c r="K23" s="23">
        <f t="shared" si="2"/>
        <v>0</v>
      </c>
      <c r="L23" s="27"/>
    </row>
    <row r="24" spans="1:12">
      <c r="A24" s="25"/>
      <c r="B24" s="26"/>
      <c r="C24" s="27"/>
      <c r="D24" s="23">
        <f t="shared" si="0"/>
        <v>0</v>
      </c>
      <c r="E24" s="24"/>
      <c r="F24" s="27"/>
      <c r="G24" s="27"/>
      <c r="H24" s="23">
        <f t="shared" si="1"/>
        <v>0</v>
      </c>
      <c r="I24" s="27"/>
      <c r="J24" s="27"/>
      <c r="K24" s="23">
        <f t="shared" si="2"/>
        <v>0</v>
      </c>
      <c r="L24" s="27"/>
    </row>
  </sheetData>
  <autoFilter ref="A4:L4"/>
  <conditionalFormatting sqref="E5:E24">
    <cfRule type="expression" dxfId="5" priority="5">
      <formula>IF(E5=D5,TRUE,FALSE)</formula>
    </cfRule>
    <cfRule type="expression" dxfId="4" priority="6">
      <formula>IF(E5&lt;&gt;D5,TRUE,FALSE)</formula>
    </cfRule>
  </conditionalFormatting>
  <conditionalFormatting sqref="J5:J24">
    <cfRule type="expression" dxfId="3" priority="3">
      <formula>IF(J5=I5,TRUE,FALSE)</formula>
    </cfRule>
    <cfRule type="expression" dxfId="2" priority="4">
      <formula>IF(J5&lt;&gt;I5,TRUE,FALSE)</formula>
    </cfRule>
  </conditionalFormatting>
  <conditionalFormatting sqref="L5:L24">
    <cfRule type="expression" dxfId="1" priority="1">
      <formula>IF(L5=K5,TRUE,FALSE)</formula>
    </cfRule>
    <cfRule type="expression" dxfId="0" priority="2">
      <formula>IF(L5&lt;&gt;K5,TRUE,FALSE)</formula>
    </cfRule>
  </conditionalFormatting>
  <dataValidations disablePrompts="1" count="1">
    <dataValidation type="list" allowBlank="1" showInputMessage="1" showErrorMessage="1" sqref="C5:C24">
      <formula1>$E$2:$E$3</formula1>
    </dataValidation>
  </dataValidations>
  <pageMargins left="0.25" right="0.25" top="1.2250000000000001" bottom="0.75" header="0.3" footer="0.3"/>
  <pageSetup paperSize="9" orientation="landscape" horizontalDpi="0" verticalDpi="0" r:id="rId1"/>
  <headerFooter>
    <oddHeader xml:space="preserve">&amp;L&amp;"-,Bold"&amp;K05+000International Red Cross and Red Crescent Movement l&amp;K01+000 Cash in Emergencies Toolkit&amp;"-,Regular"
&amp;C
&amp;"-,Bold"&amp;16&amp;K05+000Beneficiary Reconciliation Worksheet&amp;"-,Regular"&amp;11&amp;K01+000
</oddHeader>
    <oddFooter>&amp;L&amp;8Module 4. Step 5. Sub-step 5.  &amp;"-,Italic"Reconciliation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Beneficiaries</vt:lpstr>
    </vt:vector>
  </TitlesOfParts>
  <Company>Williams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Venida</dc:creator>
  <cp:lastModifiedBy>Venida</cp:lastModifiedBy>
  <cp:lastPrinted>2017-03-27T18:01:20Z</cp:lastPrinted>
  <dcterms:created xsi:type="dcterms:W3CDTF">2017-03-22T18:12:55Z</dcterms:created>
  <dcterms:modified xsi:type="dcterms:W3CDTF">2017-06-01T18:23:22Z</dcterms:modified>
</cp:coreProperties>
</file>