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12"/>
  <workbookPr/>
  <mc:AlternateContent xmlns:mc="http://schemas.openxmlformats.org/markup-compatibility/2006">
    <mc:Choice Requires="x15">
      <x15ac:absPath xmlns:x15ac="http://schemas.microsoft.com/office/spreadsheetml/2010/11/ac" url="https://ifrcorg.sharepoint.com/sites/EuropeHDCCTeam/Shared Documents/3.5 Shelter/3.5.03_Resources/Rental Assistance SoPs/Part2-StepsinProgramme/1 Context Analysis/1.2 ResponseOptionAnalysis/Tools and Examples/"/>
    </mc:Choice>
  </mc:AlternateContent>
  <xr:revisionPtr revIDLastSave="379" documentId="8_{50BF648C-5E04-4BC0-9D3B-E1608E27193D}" xr6:coauthVersionLast="47" xr6:coauthVersionMax="47" xr10:uidLastSave="{5E4DE424-37B9-4683-B3D3-F247C5BF2137}"/>
  <bookViews>
    <workbookView xWindow="-120" yWindow="-120" windowWidth="29040" windowHeight="15720" xr2:uid="{00000000-000D-0000-FFFF-FFFF00000000}"/>
  </bookViews>
  <sheets>
    <sheet name="Instructions" sheetId="5" r:id="rId1"/>
    <sheet name="Data worksheet (Blank)" sheetId="11" r:id="rId2"/>
    <sheet name="Data worksheet (Example filled)" sheetId="12" r:id="rId3"/>
    <sheet name="IGNORE_emergency_v1" sheetId="1" state="hidden" r:id="rId4"/>
    <sheet name="IGNORE_notes" sheetId="2" state="hidden" r:id="rId5"/>
  </sheets>
  <definedNames>
    <definedName name="_xlnm.Print_Area" localSheetId="1">'Data worksheet (Blank)'!$B$2:$O$18</definedName>
    <definedName name="_xlnm.Print_Area" localSheetId="2">'Data worksheet (Example filled)'!$B$4:$O$20</definedName>
    <definedName name="_xlnm.Print_Area" localSheetId="3">IGNORE_emergency_v1!$B$1:$R$12</definedName>
    <definedName name="_xlnm.Print_Titles" localSheetId="1">'Data worksheet (Blank)'!$B:$C</definedName>
    <definedName name="_xlnm.Print_Titles" localSheetId="2">'Data worksheet (Example filled)'!$B:$C</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 i="11" l="1"/>
  <c r="F6" i="11"/>
  <c r="F7" i="11"/>
  <c r="F8" i="11"/>
  <c r="F9" i="11"/>
  <c r="F10" i="11"/>
  <c r="F11" i="11"/>
  <c r="F12" i="11"/>
  <c r="F13" i="11"/>
  <c r="F14" i="11"/>
  <c r="F15" i="11"/>
  <c r="F16" i="11"/>
  <c r="F17" i="11"/>
  <c r="F5" i="11"/>
  <c r="O19" i="12"/>
  <c r="L19" i="12"/>
  <c r="I19" i="12"/>
  <c r="F19" i="12"/>
  <c r="O18" i="12"/>
  <c r="L18" i="12"/>
  <c r="I18" i="12"/>
  <c r="F18" i="12"/>
  <c r="O17" i="12"/>
  <c r="L17" i="12"/>
  <c r="I17" i="12"/>
  <c r="F17" i="12"/>
  <c r="O16" i="12"/>
  <c r="L16" i="12"/>
  <c r="I16" i="12"/>
  <c r="F16" i="12"/>
  <c r="O15" i="12"/>
  <c r="L15" i="12"/>
  <c r="I15" i="12"/>
  <c r="F15" i="12"/>
  <c r="O14" i="12"/>
  <c r="L14" i="12"/>
  <c r="I14" i="12"/>
  <c r="F14" i="12"/>
  <c r="O13" i="12"/>
  <c r="L13" i="12"/>
  <c r="I13" i="12"/>
  <c r="F13" i="12"/>
  <c r="O12" i="12"/>
  <c r="L12" i="12"/>
  <c r="I12" i="12"/>
  <c r="F12" i="12"/>
  <c r="O11" i="12"/>
  <c r="L11" i="12"/>
  <c r="I11" i="12"/>
  <c r="F11" i="12"/>
  <c r="O10" i="12"/>
  <c r="L10" i="12"/>
  <c r="I10" i="12"/>
  <c r="F10" i="12"/>
  <c r="O9" i="12"/>
  <c r="L9" i="12"/>
  <c r="I9" i="12"/>
  <c r="F9" i="12"/>
  <c r="O8" i="12"/>
  <c r="L8" i="12"/>
  <c r="I8" i="12"/>
  <c r="F8" i="12"/>
  <c r="O7" i="12"/>
  <c r="O20" i="12" s="1"/>
  <c r="L7" i="12"/>
  <c r="L20" i="12" s="1"/>
  <c r="I7" i="12"/>
  <c r="I20" i="12" s="1"/>
  <c r="F7" i="12"/>
  <c r="F20" i="12" s="1"/>
  <c r="O17" i="11"/>
  <c r="L17" i="11"/>
  <c r="I17" i="11"/>
  <c r="O16" i="11"/>
  <c r="L16" i="11"/>
  <c r="I16" i="11"/>
  <c r="O15" i="11"/>
  <c r="L15" i="11"/>
  <c r="I15" i="11"/>
  <c r="O14" i="11"/>
  <c r="L14" i="11"/>
  <c r="I14" i="11"/>
  <c r="O13" i="11"/>
  <c r="L13" i="11"/>
  <c r="I13" i="11"/>
  <c r="O12" i="11"/>
  <c r="L12" i="11"/>
  <c r="I12" i="11"/>
  <c r="O11" i="11"/>
  <c r="L11" i="11"/>
  <c r="I11" i="11"/>
  <c r="O10" i="11"/>
  <c r="L10" i="11"/>
  <c r="I10" i="11"/>
  <c r="O9" i="11"/>
  <c r="L9" i="11"/>
  <c r="I9" i="11"/>
  <c r="O8" i="11"/>
  <c r="L8" i="11"/>
  <c r="I8" i="11"/>
  <c r="O7" i="11"/>
  <c r="L7" i="11"/>
  <c r="I7" i="11"/>
  <c r="O6" i="11"/>
  <c r="L6" i="11"/>
  <c r="I6" i="11"/>
  <c r="O5" i="11"/>
  <c r="I5" i="11"/>
  <c r="L18" i="11" l="1"/>
  <c r="O18" i="11"/>
  <c r="I18" i="11"/>
  <c r="F18" i="11"/>
  <c r="R5" i="1" l="1"/>
  <c r="R6" i="1"/>
  <c r="R7" i="1"/>
  <c r="R8" i="1"/>
  <c r="R9" i="1"/>
  <c r="R10" i="1"/>
  <c r="R11" i="1"/>
  <c r="R12" i="1"/>
  <c r="R4" i="1"/>
  <c r="O5" i="1"/>
  <c r="O6" i="1"/>
  <c r="O7" i="1"/>
  <c r="O8" i="1"/>
  <c r="O9" i="1"/>
  <c r="O10" i="1"/>
  <c r="O11" i="1"/>
  <c r="O12" i="1"/>
  <c r="O4" i="1"/>
  <c r="L4" i="1"/>
  <c r="I5" i="1"/>
  <c r="I6" i="1"/>
  <c r="I7" i="1"/>
  <c r="I8" i="1"/>
  <c r="I9" i="1"/>
  <c r="I10" i="1"/>
  <c r="I11" i="1"/>
  <c r="I12" i="1"/>
  <c r="F5" i="1"/>
  <c r="F6" i="1"/>
  <c r="F7" i="1"/>
  <c r="F8" i="1"/>
  <c r="F9" i="1"/>
  <c r="F10" i="1"/>
  <c r="F11" i="1"/>
  <c r="F12" i="1"/>
  <c r="I4" i="1"/>
  <c r="F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david</author>
  </authors>
  <commentList>
    <comment ref="F3" authorId="0" shapeId="0" xr:uid="{45DB95C1-2F87-4907-AED8-39881D487106}">
      <text>
        <r>
          <rPr>
            <b/>
            <sz val="9"/>
            <color indexed="81"/>
            <rFont val="Tahoma"/>
            <family val="2"/>
          </rPr>
          <t>david:</t>
        </r>
        <r>
          <rPr>
            <sz val="9"/>
            <color indexed="81"/>
            <rFont val="Tahoma"/>
            <family val="2"/>
          </rPr>
          <t xml:space="preserve">
what is calc and what is for input</t>
        </r>
      </text>
    </comment>
  </commentList>
</comments>
</file>

<file path=xl/sharedStrings.xml><?xml version="1.0" encoding="utf-8"?>
<sst xmlns="http://schemas.openxmlformats.org/spreadsheetml/2006/main" count="293" uniqueCount="169">
  <si>
    <t xml:space="preserve">Tool 1.2 - Shelter response option analysis </t>
  </si>
  <si>
    <t>How to use this tool</t>
  </si>
  <si>
    <t>Use the Data Worksheet to record information/ rating of different shelter response options.</t>
  </si>
  <si>
    <t>Included narrative comment, plus a weighting and score for each consideration of the different options.</t>
  </si>
  <si>
    <t xml:space="preserve">Both weighting and scoring should be on a scale of 1 to 5 </t>
  </si>
  <si>
    <t>Weighting - 1 not very important, 5 very important</t>
  </si>
  <si>
    <t>Score - 1 least fufills criteria, 5 most fufills criteria</t>
  </si>
  <si>
    <t>The Data worksheet will automatically calculate a final score that can be used to compare the options.</t>
  </si>
  <si>
    <t>Although the tool can be used as a semi-quantitative method to compare different response options as above, you can also complete with narrative only (without numbers) to show what has been considered in relation to each response option.</t>
  </si>
  <si>
    <r>
      <rPr>
        <sz val="11"/>
        <color rgb="FF000000"/>
        <rFont val="Calibri"/>
        <scheme val="minor"/>
      </rPr>
      <t xml:space="preserve">A data worksheet has been filled out as an </t>
    </r>
    <r>
      <rPr>
        <b/>
        <sz val="11"/>
        <color rgb="FF000000"/>
        <rFont val="Calibri"/>
        <scheme val="minor"/>
      </rPr>
      <t>Example</t>
    </r>
    <r>
      <rPr>
        <sz val="11"/>
        <color rgb="FF000000"/>
        <rFont val="Calibri"/>
        <scheme val="minor"/>
      </rPr>
      <t xml:space="preserve"> to assist you with filling this out in your own context. </t>
    </r>
  </si>
  <si>
    <r>
      <rPr>
        <sz val="11"/>
        <color rgb="FF000000"/>
        <rFont val="Calibri"/>
        <scheme val="minor"/>
      </rPr>
      <t xml:space="preserve">In the </t>
    </r>
    <r>
      <rPr>
        <b/>
        <sz val="11"/>
        <color rgb="FF000000"/>
        <rFont val="Calibri"/>
        <scheme val="minor"/>
      </rPr>
      <t>scenario</t>
    </r>
    <r>
      <rPr>
        <sz val="11"/>
        <color rgb="FF000000"/>
        <rFont val="Calibri"/>
        <scheme val="minor"/>
      </rPr>
      <t xml:space="preserve"> for that example, it is based on a large disaster situation, (e.g. Typhoon Haiyan - Philippines like scenario). Responding in rural and peri-urban areas where the National Society is open to many types of interventions and IFRC and other parts of the movement are well funded.																	</t>
    </r>
  </si>
  <si>
    <r>
      <t xml:space="preserve">Type </t>
    </r>
    <r>
      <rPr>
        <sz val="10"/>
        <color theme="1"/>
        <rFont val="Calibri"/>
        <family val="2"/>
        <scheme val="minor"/>
      </rPr>
      <t>(Shelter Assistance)</t>
    </r>
  </si>
  <si>
    <t>Tented Camp</t>
  </si>
  <si>
    <t>Collective Accommodation Centres</t>
  </si>
  <si>
    <t>Host Family Assistance</t>
  </si>
  <si>
    <t>Rental Assistance</t>
  </si>
  <si>
    <r>
      <t xml:space="preserve">Definition
</t>
    </r>
    <r>
      <rPr>
        <sz val="10"/>
        <color theme="1"/>
        <rFont val="Calibri"/>
        <family val="2"/>
        <scheme val="minor"/>
      </rPr>
      <t>(shelter assistance option)</t>
    </r>
  </si>
  <si>
    <t>Government can make land available to set up a temporary camp. Shelter assistance will include provision of tents, tarps and HH items such as bedding, blankets,  carpets. There will be WASH and Shared cooking areas also required. Government will provide camp management services.</t>
  </si>
  <si>
    <t>Infrastructure for collective accommodation in reception/sport centres can be made available.  Shelter assistance will include provision of material for partitions and for creating additional covered space and HH items as bedding, blankets, beds, carpets. Gov. will manage centre</t>
  </si>
  <si>
    <t>Support to alleviate the burden for hosting affected population by the recipient for 3 months. Financial support to cover increased cost of utilities, food and other extra needs to adapt the place. technical assistance (security of tenure and min. accommodation standards), information on normal practice.</t>
  </si>
  <si>
    <t>Support to access rental accommodation, including technical assistance to find adequate accommodation (security of tenure and minimum accommodation standards), information on normal practice, location, rental market, and financial support to cover accommodation and utilities cost.</t>
  </si>
  <si>
    <r>
      <t xml:space="preserve">Analysis Considerations/Criteria Weight
</t>
    </r>
    <r>
      <rPr>
        <sz val="10"/>
        <color rgb="FFFF0000"/>
        <rFont val="Calibri"/>
        <family val="2"/>
        <scheme val="minor"/>
      </rPr>
      <t>(1-not very important/ 5-very important)</t>
    </r>
  </si>
  <si>
    <t xml:space="preserve">Weight </t>
  </si>
  <si>
    <r>
      <rPr>
        <b/>
        <sz val="10"/>
        <color theme="1"/>
        <rFont val="Calibri"/>
        <family val="2"/>
        <scheme val="minor"/>
      </rPr>
      <t xml:space="preserve">Comments </t>
    </r>
    <r>
      <rPr>
        <sz val="10"/>
        <color theme="1"/>
        <rFont val="Calibri"/>
        <family val="2"/>
        <scheme val="minor"/>
      </rPr>
      <t xml:space="preserve">
(justify provided score)</t>
    </r>
  </si>
  <si>
    <t>Score</t>
  </si>
  <si>
    <t>Final Score</t>
  </si>
  <si>
    <t>Life saving</t>
  </si>
  <si>
    <r>
      <rPr>
        <b/>
        <sz val="10"/>
        <color theme="1"/>
        <rFont val="Calibri"/>
        <family val="2"/>
        <scheme val="minor"/>
      </rPr>
      <t>Estimated Unit Cost per HH in Swiss francs-CHF</t>
    </r>
    <r>
      <rPr>
        <sz val="10"/>
        <color theme="1"/>
        <rFont val="Calibri"/>
        <family val="2"/>
        <scheme val="minor"/>
      </rPr>
      <t xml:space="preserve"> (All associated costs to implement assistance + overhead)</t>
    </r>
  </si>
  <si>
    <r>
      <rPr>
        <b/>
        <sz val="10"/>
        <color theme="1"/>
        <rFont val="Calibri"/>
        <family val="2"/>
        <scheme val="minor"/>
      </rPr>
      <t>Durability</t>
    </r>
    <r>
      <rPr>
        <sz val="10"/>
        <color theme="1"/>
        <rFont val="Calibri"/>
        <family val="2"/>
        <scheme val="minor"/>
      </rPr>
      <t xml:space="preserve"> (how long output will last)</t>
    </r>
  </si>
  <si>
    <r>
      <rPr>
        <b/>
        <sz val="10"/>
        <color theme="1"/>
        <rFont val="Calibri"/>
        <family val="2"/>
        <scheme val="minor"/>
      </rPr>
      <t xml:space="preserve">Housing adequacy standard </t>
    </r>
    <r>
      <rPr>
        <sz val="10"/>
        <color theme="1"/>
        <rFont val="Calibri"/>
        <family val="2"/>
        <scheme val="minor"/>
      </rPr>
      <t>(housing conditions level achieved if implemented)</t>
    </r>
  </si>
  <si>
    <r>
      <rPr>
        <b/>
        <sz val="10"/>
        <color theme="1"/>
        <rFont val="Calibri"/>
        <family val="2"/>
        <scheme val="minor"/>
      </rPr>
      <t>Speed of implementation -</t>
    </r>
    <r>
      <rPr>
        <sz val="10"/>
        <color theme="1"/>
        <rFont val="Calibri"/>
        <family val="2"/>
        <scheme val="minor"/>
      </rPr>
      <t xml:space="preserve"> </t>
    </r>
    <r>
      <rPr>
        <b/>
        <sz val="10"/>
        <color theme="1"/>
        <rFont val="Calibri"/>
        <family val="2"/>
        <scheme val="minor"/>
      </rPr>
      <t>1st unit completed</t>
    </r>
    <r>
      <rPr>
        <sz val="10"/>
        <color theme="1"/>
        <rFont val="Calibri"/>
        <family val="2"/>
        <scheme val="minor"/>
      </rPr>
      <t xml:space="preserve"> (different than timeliness)</t>
    </r>
  </si>
  <si>
    <r>
      <rPr>
        <b/>
        <sz val="10"/>
        <color theme="1"/>
        <rFont val="Calibri"/>
        <family val="2"/>
        <scheme val="minor"/>
      </rPr>
      <t xml:space="preserve">In line with population </t>
    </r>
    <r>
      <rPr>
        <sz val="10"/>
        <color theme="1"/>
        <rFont val="Calibri"/>
        <family val="2"/>
        <scheme val="minor"/>
      </rPr>
      <t>preferences, priorities &amp; capacities (based on assessment information)</t>
    </r>
  </si>
  <si>
    <r>
      <rPr>
        <b/>
        <sz val="10"/>
        <color theme="1"/>
        <rFont val="Calibri"/>
        <family val="2"/>
        <scheme val="minor"/>
      </rPr>
      <t>In line with NS</t>
    </r>
    <r>
      <rPr>
        <sz val="10"/>
        <color theme="1"/>
        <rFont val="Calibri"/>
        <family val="2"/>
        <scheme val="minor"/>
      </rPr>
      <t xml:space="preserve"> plans, capacities and mandate</t>
    </r>
  </si>
  <si>
    <r>
      <rPr>
        <b/>
        <sz val="10"/>
        <color theme="1"/>
        <rFont val="Calibri"/>
        <family val="2"/>
        <scheme val="minor"/>
      </rPr>
      <t>In line with government</t>
    </r>
    <r>
      <rPr>
        <sz val="10"/>
        <color theme="1"/>
        <rFont val="Calibri"/>
        <family val="2"/>
        <scheme val="minor"/>
      </rPr>
      <t xml:space="preserve"> priorities</t>
    </r>
  </si>
  <si>
    <r>
      <t>Represents a</t>
    </r>
    <r>
      <rPr>
        <b/>
        <sz val="10"/>
        <color theme="1"/>
        <rFont val="Calibri"/>
        <family val="2"/>
        <scheme val="minor"/>
      </rPr>
      <t xml:space="preserve"> good opportunity for sustainability </t>
    </r>
    <r>
      <rPr>
        <sz val="10"/>
        <color theme="1"/>
        <rFont val="Calibri"/>
        <family val="2"/>
        <scheme val="minor"/>
      </rPr>
      <t>post NS support</t>
    </r>
  </si>
  <si>
    <r>
      <rPr>
        <b/>
        <sz val="10"/>
        <color theme="1"/>
        <rFont val="Calibri"/>
        <family val="2"/>
        <scheme val="minor"/>
      </rPr>
      <t xml:space="preserve">Low chance of adverse impact </t>
    </r>
    <r>
      <rPr>
        <sz val="10"/>
        <color theme="1"/>
        <rFont val="Calibri"/>
        <family val="2"/>
        <scheme val="minor"/>
      </rPr>
      <t>on population or economy</t>
    </r>
  </si>
  <si>
    <t>Able to do at scale</t>
  </si>
  <si>
    <r>
      <t xml:space="preserve">Implementation is </t>
    </r>
    <r>
      <rPr>
        <b/>
        <sz val="10"/>
        <color theme="1"/>
        <rFont val="Calibri"/>
        <family val="2"/>
        <scheme val="minor"/>
      </rPr>
      <t>feasible and risks</t>
    </r>
    <r>
      <rPr>
        <sz val="10"/>
        <color theme="1"/>
        <rFont val="Calibri"/>
        <family val="2"/>
        <scheme val="minor"/>
      </rPr>
      <t xml:space="preserve"> can be</t>
    </r>
    <r>
      <rPr>
        <b/>
        <sz val="10"/>
        <color theme="1"/>
        <rFont val="Calibri"/>
        <family val="2"/>
        <scheme val="minor"/>
      </rPr>
      <t xml:space="preserve"> managed</t>
    </r>
  </si>
  <si>
    <r>
      <rPr>
        <b/>
        <sz val="10"/>
        <color theme="1"/>
        <rFont val="Calibri"/>
        <family val="2"/>
        <scheme val="minor"/>
      </rPr>
      <t>There are available resources</t>
    </r>
    <r>
      <rPr>
        <sz val="10"/>
        <color theme="1"/>
        <rFont val="Calibri"/>
        <family val="2"/>
        <scheme val="minor"/>
      </rPr>
      <t xml:space="preserve"> (financial, human, equipment)</t>
    </r>
  </si>
  <si>
    <t xml:space="preserve">Total </t>
  </si>
  <si>
    <t xml:space="preserve">Scenario: </t>
  </si>
  <si>
    <r>
      <rPr>
        <sz val="10"/>
        <color rgb="FF000000"/>
        <rFont val="Calibri"/>
      </rPr>
      <t>Large scale disaster (e.g. Typhoon Haiyan - Philippines like scenario). Responding in rural and peri-urban areas. National Society is open to many types of interventions. IFRC and other parts of the movement are well funded</t>
    </r>
    <r>
      <rPr>
        <b/>
        <sz val="10"/>
        <color rgb="FF000000"/>
        <rFont val="Calibri"/>
      </rPr>
      <t>.</t>
    </r>
  </si>
  <si>
    <t>Yes, specially relevant for people without any type of accommodation</t>
  </si>
  <si>
    <t>Yes, people found a place but host HH needs further support to continue</t>
  </si>
  <si>
    <t>1000 CHF/month  (Tent, HH Items,  Kitchen area, Enabling works, Supervision + works Costs)</t>
  </si>
  <si>
    <t>600 CHF/month (materials, equipment, labour)</t>
  </si>
  <si>
    <t>250 CHF/month (230 CHF for CVA + 20CHF for staffing support)</t>
  </si>
  <si>
    <t>400 CHF/month (350 CHF for rent + 50 CHF for staffing support)</t>
  </si>
  <si>
    <t>3 months</t>
  </si>
  <si>
    <t>Temporary Shelter Standard (Tent)</t>
  </si>
  <si>
    <t>Shared Temporary Shelter Standard (Collective Centre)</t>
  </si>
  <si>
    <t>Permanent housing standard (shared accommodation)</t>
  </si>
  <si>
    <t>Permanent housing standard</t>
  </si>
  <si>
    <t>2 weeks (initial works)</t>
  </si>
  <si>
    <t>1 week</t>
  </si>
  <si>
    <t>Within 3-4 weeks 
(NS is cash ready)</t>
  </si>
  <si>
    <t>As per needs assessment. But preference for better housing standard</t>
  </si>
  <si>
    <t>Clear need. However, families prefer individual solution instead shared accommodation</t>
  </si>
  <si>
    <t>As per needs assessment. Hosting family needs support for hosting. Hosted HH prefer own shelter</t>
  </si>
  <si>
    <t>As per needs assessment. HH prefer permanent housing standard to rent.</t>
  </si>
  <si>
    <t>NS has undertaken tented camps before, has capacity, but concerns about duration of camp</t>
  </si>
  <si>
    <t>Needed, but outside NS mandate. Other humanitarian agencies better placed to respond</t>
  </si>
  <si>
    <t>NS has limited experience with hosting.</t>
  </si>
  <si>
    <t>NS undertook rental assistance preparedness, but no pilot. NS has CVA &amp; shelter experts.</t>
  </si>
  <si>
    <t>Government highlights it as priority</t>
  </si>
  <si>
    <t>Government do not explicitly highlight it as priority</t>
  </si>
  <si>
    <t>Limited durability because living conditions and high running cost</t>
  </si>
  <si>
    <t>Limited role for collective accommodation outside emergency. High running cost</t>
  </si>
  <si>
    <t>Hosted HH may recover livelihood after 3 months to contribute to hosting cost or move out</t>
  </si>
  <si>
    <t>HH may recover livelihood after 3 months to further pay rent</t>
  </si>
  <si>
    <t>Potential pull factor to camp. Can be significant protection risks</t>
  </si>
  <si>
    <t>Potential for pull factor to collective centres. Can be significant protection risks</t>
  </si>
  <si>
    <t>Low - potential dependency if HH cannot access livelihoods</t>
  </si>
  <si>
    <t>If limited housing stock for rent, it can lead to rent cost increases.</t>
  </si>
  <si>
    <t>Stocks regionally available. NS has experience of undertaking at scale</t>
  </si>
  <si>
    <t>Limited, government making available sites. May not require at scale</t>
  </si>
  <si>
    <t>NS has some but limited experience in host family assistance</t>
  </si>
  <si>
    <t>NS undertook rental assistance preparedness, but no pilot. NS  has CVA &amp; shelter experts</t>
  </si>
  <si>
    <t>Stocks regionally available. NS has experience, however reputational risk if camp poorly run</t>
  </si>
  <si>
    <t>NS has little experience with collective centers. Reputational risk if centre poorly run</t>
  </si>
  <si>
    <t xml:space="preserve">NS has experience with CVA. Protection considerations needs to be considered. </t>
  </si>
  <si>
    <t>NS has done VCA before. Can manage risks if implement holistic approach</t>
  </si>
  <si>
    <t>Yes</t>
  </si>
  <si>
    <t>For</t>
  </si>
  <si>
    <t>Stage in response of completion: 2 days after sudden on-set crisis
For: Emergency Needs</t>
  </si>
  <si>
    <t>Criteria</t>
  </si>
  <si>
    <t>Estimated Unit Cost per Household (All associated costs to impliment response option + overhead)</t>
  </si>
  <si>
    <t>Durability (how long will output of response option last)</t>
  </si>
  <si>
    <t>Housing adequacy standard achieved (what level of housing conditions will be achieved if implimented)</t>
  </si>
  <si>
    <t>Speed of implimentation for first unit to be completed (this is not the same as timeliness)</t>
  </si>
  <si>
    <t>In line with community priorities and capactities (based on assessment information)</t>
  </si>
  <si>
    <t>In line with NS plans, capacities and mandate</t>
  </si>
  <si>
    <t>In line with government priorities</t>
  </si>
  <si>
    <t>Represents a good opportunity for sustainability post NS support</t>
  </si>
  <si>
    <t>Low chance of any adverse impact on population or economy</t>
  </si>
  <si>
    <t>Implimentation is feasible and risks can be managed</t>
  </si>
  <si>
    <t>There are resources (financial, human, equipment) available</t>
  </si>
  <si>
    <t>Overall Weighted Score</t>
  </si>
  <si>
    <r>
      <t xml:space="preserve">(1) Criteria Weight </t>
    </r>
    <r>
      <rPr>
        <b/>
        <i/>
        <sz val="11"/>
        <color theme="1"/>
        <rFont val="Calibri"/>
        <family val="2"/>
        <scheme val="minor"/>
      </rPr>
      <t>(1 not very important - 5 very important)</t>
    </r>
  </si>
  <si>
    <t>Response Option - Shelter&amp;Settlements</t>
  </si>
  <si>
    <t>Description</t>
  </si>
  <si>
    <t>Comment</t>
  </si>
  <si>
    <t>Weighted Score</t>
  </si>
  <si>
    <t>Sum of Weighted Scores</t>
  </si>
  <si>
    <t>Household Items</t>
  </si>
  <si>
    <t>Standard IFRC HH KIT, essential items, with kitchen set type A, EIC code: KRELHOUSKA</t>
  </si>
  <si>
    <t>150CHF</t>
  </si>
  <si>
    <t>2 years +</t>
  </si>
  <si>
    <t>Household Items are important for basic activities that support living with dignity</t>
  </si>
  <si>
    <t>In-stock 1 Month</t>
  </si>
  <si>
    <t>As per assessment in emergency phase</t>
  </si>
  <si>
    <t>Emergency Needs</t>
  </si>
  <si>
    <t>Emergency Shelter (Tarps + Shelter Tool Kit)</t>
  </si>
  <si>
    <t>IFRC standard shelter kit consisting of 2 tarpaulins, tools and fixings, code: KRELSHEK02</t>
  </si>
  <si>
    <t>85CHF</t>
  </si>
  <si>
    <t>weeks to 3 months</t>
  </si>
  <si>
    <t>Make-shift shelter</t>
  </si>
  <si>
    <t>as above</t>
  </si>
  <si>
    <t>Emergency Shelter (Tent)</t>
  </si>
  <si>
    <t>Standard IFRC family tent, geodesic 18.3m2, triple fly. EIC code: HSHETENTF18</t>
  </si>
  <si>
    <t>600CHF</t>
  </si>
  <si>
    <t>Tent</t>
  </si>
  <si>
    <t>CVA to priority host families for 6 months</t>
  </si>
  <si>
    <t>6 months</t>
  </si>
  <si>
    <t>1 month</t>
  </si>
  <si>
    <t>Support to Collective Accommodation Centres</t>
  </si>
  <si>
    <t>Support to partitioning, creating additional covered space</t>
  </si>
  <si>
    <t>200CHF</t>
  </si>
  <si>
    <t>2 weeks</t>
  </si>
  <si>
    <t>To be determined, but likely conditional CVA to allow vulnerable families to rent for 6 months while they rebuild + Information + Technical Assistance</t>
  </si>
  <si>
    <t>1200CHF</t>
  </si>
  <si>
    <t>per month</t>
  </si>
  <si>
    <t>Transitional Shelter</t>
  </si>
  <si>
    <t>Through Transitional Shelter Kit consisting of tools + timber</t>
  </si>
  <si>
    <t>2 years</t>
  </si>
  <si>
    <t>Transitional shelter standard</t>
  </si>
  <si>
    <t>House Repairs</t>
  </si>
  <si>
    <t>Through Conditional CVA + Technical Assistance</t>
  </si>
  <si>
    <t>1000 CHF</t>
  </si>
  <si>
    <t>20 years +</t>
  </si>
  <si>
    <t>1 year</t>
  </si>
  <si>
    <t>Longer-term</t>
  </si>
  <si>
    <t>Progressive/Core Shelter</t>
  </si>
  <si>
    <t>4000CHF</t>
  </si>
  <si>
    <t>MPC - shelter part ..</t>
  </si>
  <si>
    <t>with no ta</t>
  </si>
  <si>
    <t>with ta (companion prorgamming) can help convince others</t>
  </si>
  <si>
    <t>scenario</t>
  </si>
  <si>
    <t>description</t>
  </si>
  <si>
    <t>consider as packages. With technical support + in-kind contribution from population etc. reflect combination of modalities</t>
  </si>
  <si>
    <t>Notes From Marta P / Marga L / David D call on 9 July 2020</t>
  </si>
  <si>
    <t>rows to columns change</t>
  </si>
  <si>
    <t>Use type of assistance not option</t>
  </si>
  <si>
    <t>different tables. One for results. One for criteria</t>
  </si>
  <si>
    <t>Use different examples of modalities in different packages</t>
  </si>
  <si>
    <t>targetting to be clearer for what</t>
  </si>
  <si>
    <t>sub-targetting within different options</t>
  </si>
  <si>
    <t>conditions (incl. constraints) and assumptions e.g shelter kit must have framing materials etc.</t>
  </si>
  <si>
    <t>contribution expected from target hh - e.g. framing materials</t>
  </si>
  <si>
    <t>cfw for infrastrucutre</t>
  </si>
  <si>
    <t>followup with Yolanda -response option analysis eg</t>
  </si>
  <si>
    <t>documenting rationale</t>
  </si>
  <si>
    <t>decision making tool - who is audience? Managers etc.</t>
  </si>
  <si>
    <t>Critieria different in different phases but also criteria weight change</t>
  </si>
  <si>
    <t>sustainability</t>
  </si>
  <si>
    <t>maintenance</t>
  </si>
  <si>
    <t>environmental impact</t>
  </si>
  <si>
    <t>emergency</t>
  </si>
  <si>
    <t>life-saving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</si>
</sst>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b/>
      <sz val="11"/>
      <color theme="1"/>
      <name val="Calibri"/>
      <family val="2"/>
      <scheme val="minor"/>
    </font>
    <font>
      <b/>
      <i/>
      <sz val="11"/>
      <color theme="1"/>
      <name val="Calibri"/>
      <family val="2"/>
      <scheme val="minor"/>
    </font>
    <font>
      <sz val="9"/>
      <color indexed="81"/>
      <name val="Tahoma"/>
      <family val="2"/>
    </font>
    <font>
      <b/>
      <sz val="9"/>
      <color indexed="81"/>
      <name val="Tahoma"/>
      <family val="2"/>
    </font>
    <font>
      <b/>
      <sz val="10"/>
      <color theme="1"/>
      <name val="Calibri"/>
      <family val="2"/>
      <scheme val="minor"/>
    </font>
    <font>
      <sz val="10"/>
      <color theme="1"/>
      <name val="Calibri"/>
      <family val="2"/>
      <scheme val="minor"/>
    </font>
    <font>
      <b/>
      <sz val="10"/>
      <color rgb="FFFF0000"/>
      <name val="Calibri"/>
      <family val="2"/>
      <scheme val="minor"/>
    </font>
    <font>
      <sz val="10"/>
      <color rgb="FFFF0000"/>
      <name val="Calibri"/>
      <family val="2"/>
      <scheme val="minor"/>
    </font>
    <font>
      <b/>
      <sz val="11"/>
      <color rgb="FF000000"/>
      <name val="Calibri"/>
      <scheme val="minor"/>
    </font>
    <font>
      <sz val="10"/>
      <color rgb="FF000000"/>
      <name val="Calibri"/>
    </font>
    <font>
      <b/>
      <sz val="10"/>
      <color rgb="FF000000"/>
      <name val="Calibri"/>
    </font>
    <font>
      <sz val="11"/>
      <color rgb="FF000000"/>
      <name val="Calibri"/>
      <scheme val="minor"/>
    </font>
    <font>
      <sz val="16"/>
      <color rgb="FF000000"/>
      <name val="Calibri Light"/>
      <scheme val="major"/>
    </font>
  </fonts>
  <fills count="16">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7"/>
        <bgColor indexed="64"/>
      </patternFill>
    </fill>
    <fill>
      <patternFill patternType="solid">
        <fgColor theme="5"/>
        <bgColor indexed="64"/>
      </patternFill>
    </fill>
    <fill>
      <patternFill patternType="solid">
        <fgColor theme="9"/>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9"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100">
    <xf numFmtId="0" fontId="0" fillId="0" borderId="0" xfId="0"/>
    <xf numFmtId="0" fontId="0" fillId="0" borderId="0" xfId="0" applyAlignment="1">
      <alignment vertical="top" wrapText="1"/>
    </xf>
    <xf numFmtId="0" fontId="1" fillId="0" borderId="0" xfId="0" applyFont="1" applyAlignment="1">
      <alignment vertical="top" wrapText="1"/>
    </xf>
    <xf numFmtId="0" fontId="0" fillId="0" borderId="0" xfId="0" applyAlignment="1">
      <alignment vertical="top"/>
    </xf>
    <xf numFmtId="0" fontId="1" fillId="0" borderId="0" xfId="0" applyFont="1" applyAlignment="1">
      <alignment vertical="top" textRotation="90" wrapText="1"/>
    </xf>
    <xf numFmtId="0" fontId="1" fillId="0" borderId="0" xfId="0" applyFont="1" applyAlignment="1">
      <alignment horizontal="center" vertical="top" wrapText="1"/>
    </xf>
    <xf numFmtId="0" fontId="1" fillId="0" borderId="1" xfId="0" applyFont="1" applyBorder="1" applyAlignment="1">
      <alignment vertical="top" wrapText="1"/>
    </xf>
    <xf numFmtId="0" fontId="1" fillId="0" borderId="1" xfId="0" applyFont="1" applyBorder="1" applyAlignment="1">
      <alignment horizontal="right" vertical="top" wrapText="1"/>
    </xf>
    <xf numFmtId="0" fontId="1" fillId="0" borderId="1" xfId="0" applyFont="1" applyBorder="1" applyAlignment="1">
      <alignment vertical="top" textRotation="90" wrapText="1"/>
    </xf>
    <xf numFmtId="0" fontId="0" fillId="0" borderId="1" xfId="0" applyBorder="1" applyAlignment="1">
      <alignment vertical="top" wrapText="1"/>
    </xf>
    <xf numFmtId="0" fontId="1" fillId="0" borderId="0" xfId="0" applyFont="1"/>
    <xf numFmtId="0" fontId="5" fillId="0" borderId="0" xfId="0" applyFont="1" applyAlignment="1">
      <alignment vertical="top" wrapText="1"/>
    </xf>
    <xf numFmtId="0" fontId="5" fillId="0" borderId="0" xfId="0" applyFont="1" applyAlignment="1">
      <alignment horizontal="right" vertical="top" wrapText="1"/>
    </xf>
    <xf numFmtId="0" fontId="6" fillId="0" borderId="0" xfId="0" applyFont="1" applyAlignment="1">
      <alignment vertical="top"/>
    </xf>
    <xf numFmtId="0" fontId="6" fillId="7" borderId="4" xfId="0" applyFont="1" applyFill="1" applyBorder="1" applyAlignment="1">
      <alignment vertical="top"/>
    </xf>
    <xf numFmtId="0" fontId="6" fillId="10" borderId="4" xfId="0" applyFont="1" applyFill="1" applyBorder="1" applyAlignment="1">
      <alignment vertical="top"/>
    </xf>
    <xf numFmtId="0" fontId="6" fillId="7" borderId="4" xfId="0" applyFont="1" applyFill="1" applyBorder="1" applyAlignment="1">
      <alignment vertical="top" wrapText="1"/>
    </xf>
    <xf numFmtId="0" fontId="6" fillId="10" borderId="4" xfId="0" applyFont="1" applyFill="1" applyBorder="1" applyAlignment="1">
      <alignment vertical="top" wrapText="1"/>
    </xf>
    <xf numFmtId="0" fontId="5" fillId="11" borderId="2" xfId="0" applyFont="1" applyFill="1" applyBorder="1" applyAlignment="1">
      <alignment vertical="top" wrapText="1"/>
    </xf>
    <xf numFmtId="0" fontId="5" fillId="11" borderId="2" xfId="0" applyFont="1" applyFill="1" applyBorder="1" applyAlignment="1">
      <alignment vertical="top"/>
    </xf>
    <xf numFmtId="0" fontId="6" fillId="11" borderId="2" xfId="0" applyFont="1" applyFill="1" applyBorder="1" applyAlignment="1">
      <alignment vertical="top" wrapText="1"/>
    </xf>
    <xf numFmtId="0" fontId="6" fillId="12" borderId="4" xfId="0" applyFont="1" applyFill="1" applyBorder="1" applyAlignment="1">
      <alignment vertical="top" wrapText="1"/>
    </xf>
    <xf numFmtId="0" fontId="6" fillId="12" borderId="4" xfId="0" applyFont="1" applyFill="1" applyBorder="1" applyAlignment="1">
      <alignment vertical="top"/>
    </xf>
    <xf numFmtId="0" fontId="6" fillId="15" borderId="4" xfId="0" applyFont="1" applyFill="1" applyBorder="1" applyAlignment="1">
      <alignment vertical="top" wrapText="1"/>
    </xf>
    <xf numFmtId="0" fontId="6" fillId="15" borderId="4" xfId="0" applyFont="1" applyFill="1" applyBorder="1" applyAlignment="1">
      <alignment vertical="top"/>
    </xf>
    <xf numFmtId="0" fontId="6" fillId="15" borderId="7" xfId="0" applyFont="1" applyFill="1" applyBorder="1" applyAlignment="1">
      <alignment horizontal="center" vertical="top" wrapText="1"/>
    </xf>
    <xf numFmtId="0" fontId="5" fillId="14" borderId="6" xfId="0" applyFont="1" applyFill="1" applyBorder="1" applyAlignment="1">
      <alignment horizontal="center" vertical="top" wrapText="1"/>
    </xf>
    <xf numFmtId="0" fontId="6" fillId="15" borderId="7" xfId="0" applyFont="1" applyFill="1" applyBorder="1" applyAlignment="1">
      <alignment horizontal="center" vertical="top"/>
    </xf>
    <xf numFmtId="0" fontId="5" fillId="14" borderId="6" xfId="0" applyFont="1" applyFill="1" applyBorder="1" applyAlignment="1">
      <alignment horizontal="center" vertical="top"/>
    </xf>
    <xf numFmtId="0" fontId="5" fillId="15" borderId="3" xfId="0" applyFont="1" applyFill="1" applyBorder="1" applyAlignment="1">
      <alignment horizontal="center" vertical="top"/>
    </xf>
    <xf numFmtId="0" fontId="6" fillId="12" borderId="7" xfId="0" applyFont="1" applyFill="1" applyBorder="1" applyAlignment="1">
      <alignment horizontal="center" vertical="top" wrapText="1"/>
    </xf>
    <xf numFmtId="0" fontId="5" fillId="13" borderId="6" xfId="0" applyFont="1" applyFill="1" applyBorder="1" applyAlignment="1">
      <alignment horizontal="center" vertical="top" wrapText="1"/>
    </xf>
    <xf numFmtId="0" fontId="6" fillId="12" borderId="7" xfId="0" applyFont="1" applyFill="1" applyBorder="1" applyAlignment="1">
      <alignment horizontal="center" vertical="top"/>
    </xf>
    <xf numFmtId="0" fontId="5" fillId="13" borderId="6" xfId="0" applyFont="1" applyFill="1" applyBorder="1" applyAlignment="1">
      <alignment horizontal="center" vertical="top"/>
    </xf>
    <xf numFmtId="0" fontId="5" fillId="12" borderId="3" xfId="0" applyFont="1" applyFill="1" applyBorder="1" applyAlignment="1">
      <alignment horizontal="center" vertical="top"/>
    </xf>
    <xf numFmtId="0" fontId="6" fillId="10" borderId="5" xfId="0" applyFont="1" applyFill="1" applyBorder="1" applyAlignment="1">
      <alignment horizontal="center" vertical="top" wrapText="1"/>
    </xf>
    <xf numFmtId="0" fontId="5" fillId="9" borderId="6" xfId="0" applyFont="1" applyFill="1" applyBorder="1" applyAlignment="1">
      <alignment horizontal="center" vertical="top" wrapText="1"/>
    </xf>
    <xf numFmtId="0" fontId="6" fillId="10" borderId="5" xfId="0" applyFont="1" applyFill="1" applyBorder="1" applyAlignment="1">
      <alignment horizontal="center" vertical="top"/>
    </xf>
    <xf numFmtId="0" fontId="5" fillId="9" borderId="6" xfId="0" applyFont="1" applyFill="1" applyBorder="1" applyAlignment="1">
      <alignment horizontal="center" vertical="top"/>
    </xf>
    <xf numFmtId="0" fontId="5" fillId="10" borderId="3" xfId="0" applyFont="1" applyFill="1" applyBorder="1" applyAlignment="1">
      <alignment horizontal="center" vertical="top"/>
    </xf>
    <xf numFmtId="0" fontId="6" fillId="7" borderId="5" xfId="0" applyFont="1" applyFill="1" applyBorder="1" applyAlignment="1">
      <alignment horizontal="center" vertical="top"/>
    </xf>
    <xf numFmtId="0" fontId="5" fillId="8" borderId="6" xfId="0" applyFont="1" applyFill="1" applyBorder="1" applyAlignment="1">
      <alignment horizontal="center" vertical="top"/>
    </xf>
    <xf numFmtId="0" fontId="5" fillId="7" borderId="3" xfId="0" applyFont="1" applyFill="1" applyBorder="1" applyAlignment="1">
      <alignment horizontal="center" vertical="top"/>
    </xf>
    <xf numFmtId="0" fontId="6" fillId="9" borderId="8" xfId="0" applyFont="1" applyFill="1" applyBorder="1" applyAlignment="1">
      <alignment vertical="top" wrapText="1"/>
    </xf>
    <xf numFmtId="0" fontId="6" fillId="13" borderId="8" xfId="0" applyFont="1" applyFill="1" applyBorder="1" applyAlignment="1">
      <alignment vertical="top" wrapText="1"/>
    </xf>
    <xf numFmtId="0" fontId="6" fillId="14" borderId="8" xfId="0" applyFont="1" applyFill="1" applyBorder="1" applyAlignment="1">
      <alignment vertical="top" wrapText="1"/>
    </xf>
    <xf numFmtId="0" fontId="6" fillId="8" borderId="8" xfId="0" applyFont="1" applyFill="1" applyBorder="1" applyAlignment="1">
      <alignment vertical="top" wrapText="1"/>
    </xf>
    <xf numFmtId="0" fontId="7" fillId="11" borderId="6" xfId="0" applyFont="1" applyFill="1" applyBorder="1" applyAlignment="1">
      <alignment horizontal="center" vertical="top"/>
    </xf>
    <xf numFmtId="0" fontId="5" fillId="2" borderId="0" xfId="0" applyFont="1" applyFill="1" applyAlignment="1">
      <alignment horizontal="left" wrapText="1"/>
    </xf>
    <xf numFmtId="0" fontId="8" fillId="2" borderId="0" xfId="0" applyFont="1" applyFill="1" applyAlignment="1">
      <alignment vertical="center" textRotation="90" wrapText="1"/>
    </xf>
    <xf numFmtId="0" fontId="5" fillId="7" borderId="2" xfId="0" applyFont="1" applyFill="1" applyBorder="1" applyAlignment="1">
      <alignment horizontal="right" vertical="top"/>
    </xf>
    <xf numFmtId="0" fontId="5" fillId="10" borderId="2" xfId="0" applyFont="1" applyFill="1" applyBorder="1" applyAlignment="1">
      <alignment horizontal="right" vertical="top"/>
    </xf>
    <xf numFmtId="0" fontId="5" fillId="12" borderId="2" xfId="0" applyFont="1" applyFill="1" applyBorder="1" applyAlignment="1">
      <alignment horizontal="right" vertical="top"/>
    </xf>
    <xf numFmtId="0" fontId="5" fillId="15" borderId="2" xfId="0" applyFont="1" applyFill="1" applyBorder="1" applyAlignment="1">
      <alignment horizontal="right" vertical="top"/>
    </xf>
    <xf numFmtId="0" fontId="6" fillId="8" borderId="9" xfId="0" applyFont="1" applyFill="1" applyBorder="1" applyAlignment="1">
      <alignment horizontal="center" vertical="top" textRotation="90" wrapText="1"/>
    </xf>
    <xf numFmtId="0" fontId="6" fillId="8" borderId="10" xfId="0" applyFont="1" applyFill="1" applyBorder="1" applyAlignment="1">
      <alignment horizontal="center" vertical="top" textRotation="90" wrapText="1"/>
    </xf>
    <xf numFmtId="0" fontId="6" fillId="9" borderId="9" xfId="0" applyFont="1" applyFill="1" applyBorder="1" applyAlignment="1">
      <alignment horizontal="center" vertical="top" textRotation="90" wrapText="1"/>
    </xf>
    <xf numFmtId="0" fontId="6" fillId="9" borderId="10" xfId="0" applyFont="1" applyFill="1" applyBorder="1" applyAlignment="1">
      <alignment horizontal="center" vertical="top" textRotation="90" wrapText="1"/>
    </xf>
    <xf numFmtId="0" fontId="6" fillId="13" borderId="11" xfId="0" applyFont="1" applyFill="1" applyBorder="1" applyAlignment="1">
      <alignment horizontal="center" vertical="top" textRotation="90" wrapText="1"/>
    </xf>
    <xf numFmtId="0" fontId="6" fillId="13" borderId="10" xfId="0" applyFont="1" applyFill="1" applyBorder="1" applyAlignment="1">
      <alignment horizontal="center" vertical="top" textRotation="90" wrapText="1"/>
    </xf>
    <xf numFmtId="0" fontId="6" fillId="14" borderId="11" xfId="0" applyFont="1" applyFill="1" applyBorder="1" applyAlignment="1">
      <alignment horizontal="center" vertical="top" textRotation="90" wrapText="1"/>
    </xf>
    <xf numFmtId="0" fontId="6" fillId="14" borderId="10" xfId="0" applyFont="1" applyFill="1" applyBorder="1" applyAlignment="1">
      <alignment horizontal="center" vertical="top" textRotation="90" wrapText="1"/>
    </xf>
    <xf numFmtId="0" fontId="6" fillId="2" borderId="0" xfId="0" applyFont="1" applyFill="1" applyAlignment="1">
      <alignment vertical="top" wrapText="1"/>
    </xf>
    <xf numFmtId="0" fontId="0" fillId="0" borderId="0" xfId="0" applyAlignment="1">
      <alignment wrapText="1"/>
    </xf>
    <xf numFmtId="0" fontId="9" fillId="0" borderId="0" xfId="0" applyFont="1" applyAlignment="1">
      <alignment vertical="top"/>
    </xf>
    <xf numFmtId="0" fontId="12" fillId="0" borderId="0" xfId="0" applyFont="1"/>
    <xf numFmtId="0" fontId="12" fillId="0" borderId="0" xfId="0" applyFont="1" applyAlignment="1">
      <alignment wrapText="1"/>
    </xf>
    <xf numFmtId="0" fontId="9" fillId="0" borderId="0" xfId="0" applyFont="1"/>
    <xf numFmtId="0" fontId="1" fillId="0" borderId="0" xfId="0" applyFont="1" applyAlignment="1">
      <alignment horizontal="left"/>
    </xf>
    <xf numFmtId="0" fontId="13" fillId="0" borderId="0" xfId="0" applyFont="1"/>
    <xf numFmtId="0" fontId="5" fillId="6" borderId="20" xfId="0" applyFont="1" applyFill="1" applyBorder="1" applyAlignment="1">
      <alignment horizontal="center" vertical="center" wrapText="1"/>
    </xf>
    <xf numFmtId="0" fontId="5" fillId="6" borderId="21" xfId="0" applyFont="1" applyFill="1" applyBorder="1" applyAlignment="1">
      <alignment horizontal="center" vertical="center" wrapText="1"/>
    </xf>
    <xf numFmtId="0" fontId="5" fillId="6" borderId="22" xfId="0" applyFont="1" applyFill="1" applyBorder="1" applyAlignment="1">
      <alignment horizontal="center" vertical="center" wrapText="1"/>
    </xf>
    <xf numFmtId="0" fontId="7" fillId="0" borderId="0" xfId="0" applyFont="1" applyAlignment="1">
      <alignment horizontal="left" vertical="top" wrapText="1"/>
    </xf>
    <xf numFmtId="0" fontId="5" fillId="0" borderId="0" xfId="0" applyFont="1" applyAlignment="1">
      <alignment horizontal="right" vertical="center" wrapText="1"/>
    </xf>
    <xf numFmtId="0" fontId="5"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5" borderId="20"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5" fillId="5" borderId="22"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0" borderId="0" xfId="0" applyFont="1" applyAlignment="1">
      <alignment horizontal="right" vertical="top" wrapText="1"/>
    </xf>
    <xf numFmtId="0" fontId="6" fillId="8" borderId="14" xfId="0" applyFont="1" applyFill="1" applyBorder="1" applyAlignment="1">
      <alignment vertical="top" wrapText="1"/>
    </xf>
    <xf numFmtId="0" fontId="6" fillId="8" borderId="15" xfId="0" applyFont="1" applyFill="1" applyBorder="1" applyAlignment="1">
      <alignment vertical="top" wrapText="1"/>
    </xf>
    <xf numFmtId="0" fontId="6" fillId="8" borderId="16" xfId="0" applyFont="1" applyFill="1" applyBorder="1" applyAlignment="1">
      <alignment vertical="top" wrapText="1"/>
    </xf>
    <xf numFmtId="0" fontId="6" fillId="13" borderId="12" xfId="0" applyFont="1" applyFill="1" applyBorder="1" applyAlignment="1">
      <alignment vertical="top" wrapText="1"/>
    </xf>
    <xf numFmtId="0" fontId="6" fillId="13" borderId="1" xfId="0" applyFont="1" applyFill="1" applyBorder="1" applyAlignment="1">
      <alignment vertical="top" wrapText="1"/>
    </xf>
    <xf numFmtId="0" fontId="6" fillId="13" borderId="13" xfId="0" applyFont="1" applyFill="1" applyBorder="1" applyAlignment="1">
      <alignment vertical="top" wrapText="1"/>
    </xf>
    <xf numFmtId="0" fontId="6" fillId="9" borderId="12" xfId="0" applyFont="1" applyFill="1" applyBorder="1" applyAlignment="1">
      <alignment vertical="top" wrapText="1"/>
    </xf>
    <xf numFmtId="0" fontId="6" fillId="9" borderId="1" xfId="0" applyFont="1" applyFill="1" applyBorder="1" applyAlignment="1">
      <alignment vertical="top" wrapText="1"/>
    </xf>
    <xf numFmtId="0" fontId="6" fillId="9" borderId="13" xfId="0" applyFont="1" applyFill="1" applyBorder="1" applyAlignment="1">
      <alignment vertical="top" wrapText="1"/>
    </xf>
    <xf numFmtId="0" fontId="6" fillId="14" borderId="12" xfId="0" applyFont="1" applyFill="1" applyBorder="1" applyAlignment="1">
      <alignment vertical="top" wrapText="1"/>
    </xf>
    <xf numFmtId="0" fontId="6" fillId="14" borderId="1" xfId="0" applyFont="1" applyFill="1" applyBorder="1" applyAlignment="1">
      <alignment vertical="top" wrapText="1"/>
    </xf>
    <xf numFmtId="0" fontId="6" fillId="14" borderId="13" xfId="0" applyFont="1" applyFill="1" applyBorder="1" applyAlignment="1">
      <alignment vertical="top" wrapText="1"/>
    </xf>
    <xf numFmtId="0" fontId="10" fillId="0" borderId="0" xfId="0" applyFont="1" applyAlignment="1">
      <alignment horizontal="left" vertical="top"/>
    </xf>
    <xf numFmtId="0" fontId="1" fillId="0" borderId="0" xfId="0" applyFont="1" applyAlignment="1">
      <alignment horizontal="center" vertical="top" wrapText="1"/>
    </xf>
    <xf numFmtId="0" fontId="1" fillId="0" borderId="1" xfId="0" applyFont="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FBF44-4855-4778-9872-5B1E28696C7D}">
  <dimension ref="A1:A15"/>
  <sheetViews>
    <sheetView tabSelected="1" workbookViewId="0">
      <selection activeCell="A20" sqref="A20"/>
    </sheetView>
  </sheetViews>
  <sheetFormatPr defaultColWidth="9.140625" defaultRowHeight="15"/>
  <cols>
    <col min="1" max="1" width="94.85546875" customWidth="1"/>
  </cols>
  <sheetData>
    <row r="1" spans="1:1" ht="21">
      <c r="A1" s="69" t="s">
        <v>0</v>
      </c>
    </row>
    <row r="2" spans="1:1">
      <c r="A2" s="67"/>
    </row>
    <row r="3" spans="1:1">
      <c r="A3" s="67"/>
    </row>
    <row r="4" spans="1:1">
      <c r="A4" s="68" t="s">
        <v>1</v>
      </c>
    </row>
    <row r="5" spans="1:1">
      <c r="A5" t="s">
        <v>2</v>
      </c>
    </row>
    <row r="6" spans="1:1">
      <c r="A6" t="s">
        <v>3</v>
      </c>
    </row>
    <row r="7" spans="1:1">
      <c r="A7" t="s">
        <v>4</v>
      </c>
    </row>
    <row r="8" spans="1:1">
      <c r="A8" t="s">
        <v>5</v>
      </c>
    </row>
    <row r="9" spans="1:1">
      <c r="A9" t="s">
        <v>6</v>
      </c>
    </row>
    <row r="10" spans="1:1">
      <c r="A10" t="s">
        <v>7</v>
      </c>
    </row>
    <row r="12" spans="1:1" ht="45" customHeight="1">
      <c r="A12" s="63" t="s">
        <v>8</v>
      </c>
    </row>
    <row r="14" spans="1:1">
      <c r="A14" s="65" t="s">
        <v>9</v>
      </c>
    </row>
    <row r="15" spans="1:1" ht="45.75">
      <c r="A15" s="66" t="s">
        <v>10</v>
      </c>
    </row>
  </sheetData>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B9803-7BA4-44DB-9C04-A7282078D810}">
  <dimension ref="B1:O19"/>
  <sheetViews>
    <sheetView view="pageBreakPreview" zoomScale="85" zoomScaleNormal="70" zoomScaleSheetLayoutView="85" workbookViewId="0">
      <pane xSplit="3" ySplit="4" topLeftCell="M9" activePane="bottomRight" state="frozen"/>
      <selection pane="bottomRight" activeCell="M10" sqref="M10"/>
      <selection pane="bottomLeft" activeCell="A5" sqref="A5"/>
      <selection pane="topRight" activeCell="C1" sqref="C1"/>
    </sheetView>
  </sheetViews>
  <sheetFormatPr defaultColWidth="8.5703125" defaultRowHeight="12.75"/>
  <cols>
    <col min="1" max="1" width="21.42578125" style="13" customWidth="1"/>
    <col min="2" max="2" width="30.42578125" style="13" customWidth="1"/>
    <col min="3" max="3" width="2.5703125" style="13" customWidth="1"/>
    <col min="4" max="4" width="21.140625" style="13" customWidth="1"/>
    <col min="5" max="5" width="2.5703125" style="13" customWidth="1"/>
    <col min="6" max="6" width="4.5703125" style="13" customWidth="1"/>
    <col min="7" max="7" width="21.140625" style="13" customWidth="1"/>
    <col min="8" max="8" width="2.5703125" style="13" customWidth="1"/>
    <col min="9" max="9" width="5.42578125" style="13" bestFit="1" customWidth="1"/>
    <col min="10" max="10" width="21.140625" style="13" customWidth="1"/>
    <col min="11" max="11" width="2.5703125" style="13" customWidth="1"/>
    <col min="12" max="12" width="4.5703125" style="13" customWidth="1"/>
    <col min="13" max="13" width="21.140625" style="13" customWidth="1"/>
    <col min="14" max="14" width="2.5703125" style="13" customWidth="1"/>
    <col min="15" max="15" width="4.5703125" style="13" customWidth="1"/>
    <col min="16" max="16384" width="8.5703125" style="13"/>
  </cols>
  <sheetData>
    <row r="1" spans="2:15" ht="8.25" customHeight="1" thickBot="1">
      <c r="B1" s="73"/>
      <c r="C1" s="73"/>
      <c r="D1" s="73"/>
      <c r="E1" s="73"/>
      <c r="F1" s="73"/>
      <c r="G1" s="73"/>
      <c r="H1" s="73"/>
      <c r="I1" s="73"/>
      <c r="J1" s="62"/>
      <c r="K1" s="62"/>
      <c r="L1" s="62"/>
      <c r="M1" s="62"/>
      <c r="N1" s="62"/>
      <c r="O1" s="62"/>
    </row>
    <row r="2" spans="2:15" ht="21.75" customHeight="1">
      <c r="B2" s="74" t="s">
        <v>11</v>
      </c>
      <c r="C2" s="74"/>
      <c r="D2" s="75" t="s">
        <v>12</v>
      </c>
      <c r="E2" s="76"/>
      <c r="F2" s="77"/>
      <c r="G2" s="78" t="s">
        <v>13</v>
      </c>
      <c r="H2" s="79"/>
      <c r="I2" s="80"/>
      <c r="J2" s="81" t="s">
        <v>14</v>
      </c>
      <c r="K2" s="82"/>
      <c r="L2" s="83"/>
      <c r="M2" s="70" t="s">
        <v>15</v>
      </c>
      <c r="N2" s="71"/>
      <c r="O2" s="72"/>
    </row>
    <row r="3" spans="2:15" ht="118.5" hidden="1" customHeight="1">
      <c r="B3" s="84" t="s">
        <v>16</v>
      </c>
      <c r="C3" s="84"/>
      <c r="D3" s="85" t="s">
        <v>17</v>
      </c>
      <c r="E3" s="86"/>
      <c r="F3" s="87"/>
      <c r="G3" s="88" t="s">
        <v>18</v>
      </c>
      <c r="H3" s="89"/>
      <c r="I3" s="90"/>
      <c r="J3" s="91" t="s">
        <v>19</v>
      </c>
      <c r="K3" s="92"/>
      <c r="L3" s="93"/>
      <c r="M3" s="94" t="s">
        <v>20</v>
      </c>
      <c r="N3" s="95"/>
      <c r="O3" s="96"/>
    </row>
    <row r="4" spans="2:15" ht="41.1" customHeight="1" thickBot="1">
      <c r="B4" s="48" t="s">
        <v>21</v>
      </c>
      <c r="C4" s="49" t="s">
        <v>22</v>
      </c>
      <c r="D4" s="46" t="s">
        <v>23</v>
      </c>
      <c r="E4" s="54" t="s">
        <v>24</v>
      </c>
      <c r="F4" s="55" t="s">
        <v>25</v>
      </c>
      <c r="G4" s="44" t="s">
        <v>23</v>
      </c>
      <c r="H4" s="58" t="s">
        <v>24</v>
      </c>
      <c r="I4" s="59" t="s">
        <v>25</v>
      </c>
      <c r="J4" s="43" t="s">
        <v>23</v>
      </c>
      <c r="K4" s="56" t="s">
        <v>24</v>
      </c>
      <c r="L4" s="57" t="s">
        <v>25</v>
      </c>
      <c r="M4" s="45" t="s">
        <v>23</v>
      </c>
      <c r="N4" s="60" t="s">
        <v>24</v>
      </c>
      <c r="O4" s="61" t="s">
        <v>25</v>
      </c>
    </row>
    <row r="5" spans="2:15" ht="40.5" customHeight="1">
      <c r="B5" s="19" t="s">
        <v>26</v>
      </c>
      <c r="C5" s="47">
        <v>0</v>
      </c>
      <c r="D5" s="16"/>
      <c r="E5" s="40"/>
      <c r="F5" s="41">
        <f t="shared" ref="F5:F17" si="0">C5*E5</f>
        <v>0</v>
      </c>
      <c r="G5" s="21">
        <v>0</v>
      </c>
      <c r="H5" s="30">
        <v>0</v>
      </c>
      <c r="I5" s="31">
        <f>C5*H5</f>
        <v>0</v>
      </c>
      <c r="J5" s="17"/>
      <c r="K5" s="35"/>
      <c r="L5" s="36">
        <f t="shared" ref="L5:L17" si="1">C5*K5</f>
        <v>0</v>
      </c>
      <c r="M5" s="23"/>
      <c r="N5" s="25"/>
      <c r="O5" s="26">
        <f t="shared" ref="O5:O17" si="2">C5*N5</f>
        <v>0</v>
      </c>
    </row>
    <row r="6" spans="2:15" ht="54" customHeight="1">
      <c r="B6" s="20" t="s">
        <v>27</v>
      </c>
      <c r="C6" s="47">
        <v>0</v>
      </c>
      <c r="D6" s="16"/>
      <c r="E6" s="40"/>
      <c r="F6" s="41">
        <f t="shared" si="0"/>
        <v>0</v>
      </c>
      <c r="G6" s="21">
        <v>0</v>
      </c>
      <c r="H6" s="30">
        <v>0</v>
      </c>
      <c r="I6" s="31">
        <f t="shared" ref="I6:I17" si="3">C6*H6</f>
        <v>0</v>
      </c>
      <c r="J6" s="17"/>
      <c r="K6" s="35"/>
      <c r="L6" s="36">
        <f t="shared" si="1"/>
        <v>0</v>
      </c>
      <c r="M6" s="23"/>
      <c r="N6" s="25"/>
      <c r="O6" s="26">
        <f t="shared" si="2"/>
        <v>0</v>
      </c>
    </row>
    <row r="7" spans="2:15" ht="27.75" customHeight="1" thickBot="1">
      <c r="B7" s="20" t="s">
        <v>28</v>
      </c>
      <c r="C7" s="47">
        <v>0</v>
      </c>
      <c r="D7" s="14"/>
      <c r="E7" s="40"/>
      <c r="F7" s="41">
        <f t="shared" si="0"/>
        <v>0</v>
      </c>
      <c r="G7" s="22">
        <v>0</v>
      </c>
      <c r="H7" s="32">
        <v>0</v>
      </c>
      <c r="I7" s="31">
        <f t="shared" si="3"/>
        <v>0</v>
      </c>
      <c r="J7" s="15"/>
      <c r="K7" s="37"/>
      <c r="L7" s="38">
        <f t="shared" si="1"/>
        <v>0</v>
      </c>
      <c r="M7" s="24"/>
      <c r="N7" s="27"/>
      <c r="O7" s="28">
        <f t="shared" si="2"/>
        <v>0</v>
      </c>
    </row>
    <row r="8" spans="2:15" ht="40.5" customHeight="1">
      <c r="B8" s="20" t="s">
        <v>29</v>
      </c>
      <c r="C8" s="47">
        <v>0</v>
      </c>
      <c r="D8" s="16"/>
      <c r="E8" s="40"/>
      <c r="F8" s="41">
        <f t="shared" si="0"/>
        <v>0</v>
      </c>
      <c r="G8" s="21">
        <v>0</v>
      </c>
      <c r="H8" s="32">
        <v>0</v>
      </c>
      <c r="I8" s="31">
        <f t="shared" si="3"/>
        <v>0</v>
      </c>
      <c r="J8" s="17"/>
      <c r="K8" s="37"/>
      <c r="L8" s="38">
        <f t="shared" si="1"/>
        <v>0</v>
      </c>
      <c r="M8" s="23"/>
      <c r="N8" s="27"/>
      <c r="O8" s="28">
        <f t="shared" si="2"/>
        <v>0</v>
      </c>
    </row>
    <row r="9" spans="2:15" ht="27" customHeight="1">
      <c r="B9" s="20" t="s">
        <v>30</v>
      </c>
      <c r="C9" s="47">
        <v>0</v>
      </c>
      <c r="D9" s="16"/>
      <c r="E9" s="40"/>
      <c r="F9" s="41">
        <f t="shared" si="0"/>
        <v>0</v>
      </c>
      <c r="G9" s="22">
        <v>0</v>
      </c>
      <c r="H9" s="32">
        <v>0</v>
      </c>
      <c r="I9" s="31">
        <f t="shared" si="3"/>
        <v>0</v>
      </c>
      <c r="J9" s="15"/>
      <c r="K9" s="37"/>
      <c r="L9" s="38">
        <f t="shared" si="1"/>
        <v>0</v>
      </c>
      <c r="M9" s="23"/>
      <c r="N9" s="27"/>
      <c r="O9" s="28">
        <f t="shared" si="2"/>
        <v>0</v>
      </c>
    </row>
    <row r="10" spans="2:15" ht="40.5">
      <c r="B10" s="20" t="s">
        <v>31</v>
      </c>
      <c r="C10" s="47">
        <v>0</v>
      </c>
      <c r="D10" s="16"/>
      <c r="E10" s="40"/>
      <c r="F10" s="41">
        <f t="shared" si="0"/>
        <v>0</v>
      </c>
      <c r="G10" s="21">
        <v>0</v>
      </c>
      <c r="H10" s="32">
        <v>0</v>
      </c>
      <c r="I10" s="31">
        <f t="shared" si="3"/>
        <v>0</v>
      </c>
      <c r="J10" s="17"/>
      <c r="K10" s="37"/>
      <c r="L10" s="38">
        <f t="shared" si="1"/>
        <v>0</v>
      </c>
      <c r="M10" s="23"/>
      <c r="N10" s="27"/>
      <c r="O10" s="28">
        <f t="shared" si="2"/>
        <v>0</v>
      </c>
    </row>
    <row r="11" spans="2:15" ht="27">
      <c r="B11" s="20" t="s">
        <v>32</v>
      </c>
      <c r="C11" s="47">
        <v>0</v>
      </c>
      <c r="D11" s="16"/>
      <c r="E11" s="40"/>
      <c r="F11" s="41">
        <f t="shared" si="0"/>
        <v>0</v>
      </c>
      <c r="G11" s="21">
        <v>0</v>
      </c>
      <c r="H11" s="32">
        <v>0</v>
      </c>
      <c r="I11" s="31">
        <f t="shared" si="3"/>
        <v>0</v>
      </c>
      <c r="J11" s="17"/>
      <c r="K11" s="37"/>
      <c r="L11" s="38">
        <f t="shared" si="1"/>
        <v>0</v>
      </c>
      <c r="M11" s="23"/>
      <c r="N11" s="27"/>
      <c r="O11" s="28">
        <f t="shared" si="2"/>
        <v>0</v>
      </c>
    </row>
    <row r="12" spans="2:15" ht="41.25" customHeight="1">
      <c r="B12" s="20" t="s">
        <v>33</v>
      </c>
      <c r="C12" s="47">
        <v>0</v>
      </c>
      <c r="D12" s="16"/>
      <c r="E12" s="40"/>
      <c r="F12" s="41">
        <f t="shared" si="0"/>
        <v>0</v>
      </c>
      <c r="G12" s="21">
        <v>0</v>
      </c>
      <c r="H12" s="32">
        <v>0</v>
      </c>
      <c r="I12" s="31">
        <f t="shared" si="3"/>
        <v>0</v>
      </c>
      <c r="J12" s="17"/>
      <c r="K12" s="37"/>
      <c r="L12" s="38">
        <f t="shared" si="1"/>
        <v>0</v>
      </c>
      <c r="M12" s="23"/>
      <c r="N12" s="27"/>
      <c r="O12" s="28">
        <f t="shared" si="2"/>
        <v>0</v>
      </c>
    </row>
    <row r="13" spans="2:15" ht="54" customHeight="1">
      <c r="B13" s="20" t="s">
        <v>34</v>
      </c>
      <c r="C13" s="47">
        <v>0</v>
      </c>
      <c r="D13" s="16"/>
      <c r="E13" s="40"/>
      <c r="F13" s="41">
        <f t="shared" si="0"/>
        <v>0</v>
      </c>
      <c r="G13" s="21">
        <v>0</v>
      </c>
      <c r="H13" s="32">
        <v>0</v>
      </c>
      <c r="I13" s="31">
        <f t="shared" si="3"/>
        <v>0</v>
      </c>
      <c r="J13" s="17"/>
      <c r="K13" s="37"/>
      <c r="L13" s="38">
        <f t="shared" si="1"/>
        <v>0</v>
      </c>
      <c r="M13" s="23"/>
      <c r="N13" s="27"/>
      <c r="O13" s="28">
        <f t="shared" si="2"/>
        <v>0</v>
      </c>
    </row>
    <row r="14" spans="2:15" ht="40.5" customHeight="1">
      <c r="B14" s="20" t="s">
        <v>35</v>
      </c>
      <c r="C14" s="47">
        <v>0</v>
      </c>
      <c r="D14" s="16"/>
      <c r="E14" s="40"/>
      <c r="F14" s="41">
        <f t="shared" si="0"/>
        <v>0</v>
      </c>
      <c r="G14" s="21">
        <v>0</v>
      </c>
      <c r="H14" s="32">
        <v>0</v>
      </c>
      <c r="I14" s="31">
        <f t="shared" si="3"/>
        <v>0</v>
      </c>
      <c r="J14" s="17"/>
      <c r="K14" s="37"/>
      <c r="L14" s="38">
        <f t="shared" si="1"/>
        <v>0</v>
      </c>
      <c r="M14" s="23"/>
      <c r="N14" s="27"/>
      <c r="O14" s="28">
        <f t="shared" si="2"/>
        <v>0</v>
      </c>
    </row>
    <row r="15" spans="2:15" ht="51.95" customHeight="1">
      <c r="B15" s="18" t="s">
        <v>36</v>
      </c>
      <c r="C15" s="47">
        <v>0</v>
      </c>
      <c r="D15" s="16"/>
      <c r="E15" s="40"/>
      <c r="F15" s="41">
        <f t="shared" si="0"/>
        <v>0</v>
      </c>
      <c r="G15" s="21">
        <v>0</v>
      </c>
      <c r="H15" s="32">
        <v>0</v>
      </c>
      <c r="I15" s="31">
        <f t="shared" si="3"/>
        <v>0</v>
      </c>
      <c r="J15" s="17"/>
      <c r="K15" s="37"/>
      <c r="L15" s="38">
        <f t="shared" si="1"/>
        <v>0</v>
      </c>
      <c r="M15" s="23"/>
      <c r="N15" s="27"/>
      <c r="O15" s="28">
        <f t="shared" si="2"/>
        <v>0</v>
      </c>
    </row>
    <row r="16" spans="2:15" ht="54.75" customHeight="1">
      <c r="B16" s="20" t="s">
        <v>37</v>
      </c>
      <c r="C16" s="47">
        <v>0</v>
      </c>
      <c r="D16" s="16"/>
      <c r="E16" s="40"/>
      <c r="F16" s="41">
        <f t="shared" si="0"/>
        <v>0</v>
      </c>
      <c r="G16" s="21">
        <v>0</v>
      </c>
      <c r="H16" s="32">
        <v>0</v>
      </c>
      <c r="I16" s="31">
        <f t="shared" si="3"/>
        <v>0</v>
      </c>
      <c r="J16" s="17"/>
      <c r="K16" s="37"/>
      <c r="L16" s="38">
        <f t="shared" si="1"/>
        <v>0</v>
      </c>
      <c r="M16" s="23"/>
      <c r="N16" s="27"/>
      <c r="O16" s="28">
        <f t="shared" si="2"/>
        <v>0</v>
      </c>
    </row>
    <row r="17" spans="2:15" ht="29.25" customHeight="1">
      <c r="B17" s="20" t="s">
        <v>38</v>
      </c>
      <c r="C17" s="47">
        <v>0</v>
      </c>
      <c r="D17" s="14"/>
      <c r="E17" s="40"/>
      <c r="F17" s="41">
        <f t="shared" si="0"/>
        <v>0</v>
      </c>
      <c r="G17" s="21"/>
      <c r="H17" s="32">
        <v>0</v>
      </c>
      <c r="I17" s="31">
        <f t="shared" si="3"/>
        <v>0</v>
      </c>
      <c r="J17" s="17"/>
      <c r="K17" s="37"/>
      <c r="L17" s="38">
        <f t="shared" si="1"/>
        <v>0</v>
      </c>
      <c r="M17" s="23"/>
      <c r="N17" s="27"/>
      <c r="O17" s="28">
        <f t="shared" si="2"/>
        <v>0</v>
      </c>
    </row>
    <row r="18" spans="2:15" ht="14.25" customHeight="1" thickBot="1">
      <c r="B18" s="12"/>
      <c r="D18" s="50" t="s">
        <v>39</v>
      </c>
      <c r="E18" s="42"/>
      <c r="F18" s="41">
        <f>SUM(F5:F17)</f>
        <v>0</v>
      </c>
      <c r="G18" s="52" t="s">
        <v>39</v>
      </c>
      <c r="H18" s="34"/>
      <c r="I18" s="33">
        <f>SUM(I5:I17)</f>
        <v>0</v>
      </c>
      <c r="J18" s="51" t="s">
        <v>39</v>
      </c>
      <c r="K18" s="39"/>
      <c r="L18" s="38">
        <f>SUM(L5:L17)</f>
        <v>0</v>
      </c>
      <c r="M18" s="53" t="s">
        <v>39</v>
      </c>
      <c r="N18" s="29"/>
      <c r="O18" s="28">
        <f>SUM(O5:O17)</f>
        <v>0</v>
      </c>
    </row>
    <row r="19" spans="2:15">
      <c r="B19" s="11"/>
    </row>
  </sheetData>
  <mergeCells count="11">
    <mergeCell ref="B3:C3"/>
    <mergeCell ref="D3:F3"/>
    <mergeCell ref="G3:I3"/>
    <mergeCell ref="J3:L3"/>
    <mergeCell ref="M3:O3"/>
    <mergeCell ref="M2:O2"/>
    <mergeCell ref="B1:I1"/>
    <mergeCell ref="B2:C2"/>
    <mergeCell ref="D2:F2"/>
    <mergeCell ref="G2:I2"/>
    <mergeCell ref="J2:L2"/>
  </mergeCells>
  <printOptions horizontalCentered="1" verticalCentered="1"/>
  <pageMargins left="0.70866141732283472" right="0.70866141732283472" top="0.74803149606299213" bottom="0.74803149606299213" header="0.31496062992125984" footer="0.31496062992125984"/>
  <pageSetup paperSize="11" scale="60" pageOrder="overThenDown" orientation="portrait" r:id="rId1"/>
  <rowBreaks count="1" manualBreakCount="1">
    <brk id="18" max="16383" man="1"/>
  </rowBreaks>
  <colBreaks count="3" manualBreakCount="3">
    <brk id="6" max="1048575" man="1"/>
    <brk id="12" max="1048575" man="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64318-545C-4877-BD88-647BC3DADBB9}">
  <dimension ref="A2:S21"/>
  <sheetViews>
    <sheetView view="pageBreakPreview" zoomScale="85" zoomScaleNormal="70" zoomScaleSheetLayoutView="85" workbookViewId="0">
      <pane xSplit="3" ySplit="6" topLeftCell="D16" activePane="bottomRight" state="frozen"/>
      <selection pane="bottomRight" activeCell="B2" sqref="B2"/>
      <selection pane="bottomLeft" activeCell="A5" sqref="A5"/>
      <selection pane="topRight" activeCell="C1" sqref="C1"/>
    </sheetView>
  </sheetViews>
  <sheetFormatPr defaultColWidth="8.5703125" defaultRowHeight="12.75"/>
  <cols>
    <col min="1" max="1" width="21.42578125" style="13" customWidth="1"/>
    <col min="2" max="2" width="30.42578125" style="13" customWidth="1"/>
    <col min="3" max="3" width="2.5703125" style="13" customWidth="1"/>
    <col min="4" max="4" width="21.140625" style="13" customWidth="1"/>
    <col min="5" max="5" width="2.5703125" style="13" customWidth="1"/>
    <col min="6" max="6" width="4.5703125" style="13" customWidth="1"/>
    <col min="7" max="7" width="21.140625" style="13" customWidth="1"/>
    <col min="8" max="8" width="2.5703125" style="13" customWidth="1"/>
    <col min="9" max="9" width="5.42578125" style="13" bestFit="1" customWidth="1"/>
    <col min="10" max="10" width="21.140625" style="13" customWidth="1"/>
    <col min="11" max="11" width="2.5703125" style="13" customWidth="1"/>
    <col min="12" max="12" width="4.5703125" style="13" customWidth="1"/>
    <col min="13" max="13" width="21.140625" style="13" customWidth="1"/>
    <col min="14" max="14" width="2.5703125" style="13" customWidth="1"/>
    <col min="15" max="15" width="4.5703125" style="13" customWidth="1"/>
    <col min="16" max="16384" width="8.5703125" style="13"/>
  </cols>
  <sheetData>
    <row r="2" spans="1:19" ht="15">
      <c r="A2" s="64" t="s">
        <v>40</v>
      </c>
      <c r="B2" s="97" t="s">
        <v>41</v>
      </c>
      <c r="C2" s="97"/>
      <c r="D2" s="97"/>
      <c r="E2" s="97"/>
      <c r="F2" s="97"/>
      <c r="G2" s="97"/>
      <c r="H2" s="97"/>
      <c r="I2" s="97"/>
      <c r="J2" s="97"/>
      <c r="K2" s="97"/>
      <c r="L2" s="97"/>
      <c r="M2" s="97"/>
      <c r="N2" s="97"/>
      <c r="O2" s="97"/>
      <c r="P2" s="97"/>
      <c r="Q2" s="97"/>
      <c r="R2" s="97"/>
      <c r="S2" s="97"/>
    </row>
    <row r="3" spans="1:19" ht="8.25" customHeight="1">
      <c r="B3" s="73"/>
      <c r="C3" s="73"/>
      <c r="D3" s="73"/>
      <c r="E3" s="73"/>
      <c r="F3" s="73"/>
      <c r="G3" s="73"/>
      <c r="H3" s="73"/>
      <c r="I3" s="73"/>
      <c r="J3" s="62"/>
      <c r="K3" s="62"/>
      <c r="L3" s="62"/>
      <c r="M3" s="62"/>
      <c r="N3" s="62"/>
      <c r="O3" s="62"/>
    </row>
    <row r="4" spans="1:19" ht="21.75" customHeight="1">
      <c r="B4" s="74" t="s">
        <v>11</v>
      </c>
      <c r="C4" s="74"/>
      <c r="D4" s="75" t="s">
        <v>12</v>
      </c>
      <c r="E4" s="76"/>
      <c r="F4" s="77"/>
      <c r="G4" s="78" t="s">
        <v>13</v>
      </c>
      <c r="H4" s="79"/>
      <c r="I4" s="80"/>
      <c r="J4" s="81" t="s">
        <v>14</v>
      </c>
      <c r="K4" s="82"/>
      <c r="L4" s="83"/>
      <c r="M4" s="70" t="s">
        <v>15</v>
      </c>
      <c r="N4" s="71"/>
      <c r="O4" s="72"/>
    </row>
    <row r="5" spans="1:19" ht="118.5" hidden="1" customHeight="1">
      <c r="B5" s="84" t="s">
        <v>16</v>
      </c>
      <c r="C5" s="84"/>
      <c r="D5" s="85" t="s">
        <v>17</v>
      </c>
      <c r="E5" s="86"/>
      <c r="F5" s="87"/>
      <c r="G5" s="88" t="s">
        <v>18</v>
      </c>
      <c r="H5" s="89"/>
      <c r="I5" s="90"/>
      <c r="J5" s="91" t="s">
        <v>19</v>
      </c>
      <c r="K5" s="92"/>
      <c r="L5" s="93"/>
      <c r="M5" s="94" t="s">
        <v>20</v>
      </c>
      <c r="N5" s="95"/>
      <c r="O5" s="96"/>
    </row>
    <row r="6" spans="1:19" ht="41.1" customHeight="1">
      <c r="B6" s="48" t="s">
        <v>21</v>
      </c>
      <c r="C6" s="49" t="s">
        <v>22</v>
      </c>
      <c r="D6" s="46" t="s">
        <v>23</v>
      </c>
      <c r="E6" s="54" t="s">
        <v>24</v>
      </c>
      <c r="F6" s="55" t="s">
        <v>25</v>
      </c>
      <c r="G6" s="44" t="s">
        <v>23</v>
      </c>
      <c r="H6" s="58" t="s">
        <v>24</v>
      </c>
      <c r="I6" s="59" t="s">
        <v>25</v>
      </c>
      <c r="J6" s="43" t="s">
        <v>23</v>
      </c>
      <c r="K6" s="56" t="s">
        <v>24</v>
      </c>
      <c r="L6" s="57" t="s">
        <v>25</v>
      </c>
      <c r="M6" s="45" t="s">
        <v>23</v>
      </c>
      <c r="N6" s="60" t="s">
        <v>24</v>
      </c>
      <c r="O6" s="61" t="s">
        <v>25</v>
      </c>
    </row>
    <row r="7" spans="1:19" ht="40.5" customHeight="1">
      <c r="B7" s="19" t="s">
        <v>26</v>
      </c>
      <c r="C7" s="47">
        <v>5</v>
      </c>
      <c r="D7" s="16" t="s">
        <v>42</v>
      </c>
      <c r="E7" s="40">
        <v>5</v>
      </c>
      <c r="F7" s="41">
        <f t="shared" ref="F7:F19" si="0">C7*E7</f>
        <v>25</v>
      </c>
      <c r="G7" s="21" t="s">
        <v>42</v>
      </c>
      <c r="H7" s="30">
        <v>5</v>
      </c>
      <c r="I7" s="31">
        <f>C7*H7</f>
        <v>25</v>
      </c>
      <c r="J7" s="17" t="s">
        <v>43</v>
      </c>
      <c r="K7" s="35">
        <v>4</v>
      </c>
      <c r="L7" s="36">
        <f t="shared" ref="L7:L19" si="1">C7*K7</f>
        <v>20</v>
      </c>
      <c r="M7" s="23" t="s">
        <v>42</v>
      </c>
      <c r="N7" s="25">
        <v>5</v>
      </c>
      <c r="O7" s="26">
        <f t="shared" ref="O7:O19" si="2">C7*N7</f>
        <v>25</v>
      </c>
    </row>
    <row r="8" spans="1:19" ht="54" customHeight="1">
      <c r="B8" s="20" t="s">
        <v>27</v>
      </c>
      <c r="C8" s="47">
        <v>2</v>
      </c>
      <c r="D8" s="16" t="s">
        <v>44</v>
      </c>
      <c r="E8" s="40">
        <v>1</v>
      </c>
      <c r="F8" s="41">
        <f t="shared" si="0"/>
        <v>2</v>
      </c>
      <c r="G8" s="21" t="s">
        <v>45</v>
      </c>
      <c r="H8" s="30">
        <v>2</v>
      </c>
      <c r="I8" s="31">
        <f t="shared" ref="I8:I19" si="3">C8*H8</f>
        <v>4</v>
      </c>
      <c r="J8" s="17" t="s">
        <v>46</v>
      </c>
      <c r="K8" s="35">
        <v>4</v>
      </c>
      <c r="L8" s="36">
        <f t="shared" si="1"/>
        <v>8</v>
      </c>
      <c r="M8" s="23" t="s">
        <v>47</v>
      </c>
      <c r="N8" s="25">
        <v>3</v>
      </c>
      <c r="O8" s="26">
        <f t="shared" si="2"/>
        <v>6</v>
      </c>
    </row>
    <row r="9" spans="1:19" ht="27.75" customHeight="1">
      <c r="B9" s="20" t="s">
        <v>28</v>
      </c>
      <c r="C9" s="47">
        <v>3</v>
      </c>
      <c r="D9" s="14" t="s">
        <v>48</v>
      </c>
      <c r="E9" s="40">
        <v>3</v>
      </c>
      <c r="F9" s="41">
        <f t="shared" si="0"/>
        <v>9</v>
      </c>
      <c r="G9" s="22" t="s">
        <v>48</v>
      </c>
      <c r="H9" s="32">
        <v>3</v>
      </c>
      <c r="I9" s="31">
        <f t="shared" si="3"/>
        <v>9</v>
      </c>
      <c r="J9" s="15" t="s">
        <v>48</v>
      </c>
      <c r="K9" s="37">
        <v>3</v>
      </c>
      <c r="L9" s="38">
        <f t="shared" si="1"/>
        <v>9</v>
      </c>
      <c r="M9" s="24" t="s">
        <v>48</v>
      </c>
      <c r="N9" s="27">
        <v>3</v>
      </c>
      <c r="O9" s="28">
        <f t="shared" si="2"/>
        <v>9</v>
      </c>
    </row>
    <row r="10" spans="1:19" ht="40.5" customHeight="1">
      <c r="B10" s="20" t="s">
        <v>29</v>
      </c>
      <c r="C10" s="47">
        <v>3</v>
      </c>
      <c r="D10" s="16" t="s">
        <v>49</v>
      </c>
      <c r="E10" s="40">
        <v>2</v>
      </c>
      <c r="F10" s="41">
        <f t="shared" si="0"/>
        <v>6</v>
      </c>
      <c r="G10" s="21" t="s">
        <v>50</v>
      </c>
      <c r="H10" s="32">
        <v>1</v>
      </c>
      <c r="I10" s="31">
        <f t="shared" si="3"/>
        <v>3</v>
      </c>
      <c r="J10" s="17" t="s">
        <v>51</v>
      </c>
      <c r="K10" s="37">
        <v>4</v>
      </c>
      <c r="L10" s="38">
        <f t="shared" si="1"/>
        <v>12</v>
      </c>
      <c r="M10" s="23" t="s">
        <v>52</v>
      </c>
      <c r="N10" s="27">
        <v>5</v>
      </c>
      <c r="O10" s="28">
        <f t="shared" si="2"/>
        <v>15</v>
      </c>
    </row>
    <row r="11" spans="1:19" ht="27" customHeight="1">
      <c r="B11" s="20" t="s">
        <v>30</v>
      </c>
      <c r="C11" s="47">
        <v>5</v>
      </c>
      <c r="D11" s="16" t="s">
        <v>53</v>
      </c>
      <c r="E11" s="40">
        <v>4</v>
      </c>
      <c r="F11" s="41">
        <f t="shared" si="0"/>
        <v>20</v>
      </c>
      <c r="G11" s="22" t="s">
        <v>54</v>
      </c>
      <c r="H11" s="32">
        <v>5</v>
      </c>
      <c r="I11" s="31">
        <f t="shared" si="3"/>
        <v>25</v>
      </c>
      <c r="J11" s="15" t="s">
        <v>54</v>
      </c>
      <c r="K11" s="37">
        <v>5</v>
      </c>
      <c r="L11" s="38">
        <f t="shared" si="1"/>
        <v>25</v>
      </c>
      <c r="M11" s="23" t="s">
        <v>55</v>
      </c>
      <c r="N11" s="27">
        <v>3</v>
      </c>
      <c r="O11" s="28">
        <f t="shared" si="2"/>
        <v>15</v>
      </c>
    </row>
    <row r="12" spans="1:19" ht="67.5">
      <c r="B12" s="20" t="s">
        <v>31</v>
      </c>
      <c r="C12" s="47">
        <v>4</v>
      </c>
      <c r="D12" s="16" t="s">
        <v>56</v>
      </c>
      <c r="E12" s="40">
        <v>2</v>
      </c>
      <c r="F12" s="41">
        <f t="shared" si="0"/>
        <v>8</v>
      </c>
      <c r="G12" s="21" t="s">
        <v>57</v>
      </c>
      <c r="H12" s="32">
        <v>1</v>
      </c>
      <c r="I12" s="31">
        <f t="shared" si="3"/>
        <v>4</v>
      </c>
      <c r="J12" s="17" t="s">
        <v>58</v>
      </c>
      <c r="K12" s="37">
        <v>4</v>
      </c>
      <c r="L12" s="38">
        <f t="shared" si="1"/>
        <v>16</v>
      </c>
      <c r="M12" s="23" t="s">
        <v>59</v>
      </c>
      <c r="N12" s="27">
        <v>5</v>
      </c>
      <c r="O12" s="28">
        <f t="shared" si="2"/>
        <v>20</v>
      </c>
    </row>
    <row r="13" spans="1:19" ht="53.25">
      <c r="B13" s="20" t="s">
        <v>32</v>
      </c>
      <c r="C13" s="47">
        <v>3</v>
      </c>
      <c r="D13" s="16" t="s">
        <v>60</v>
      </c>
      <c r="E13" s="40">
        <v>3</v>
      </c>
      <c r="F13" s="41">
        <f t="shared" si="0"/>
        <v>9</v>
      </c>
      <c r="G13" s="21" t="s">
        <v>61</v>
      </c>
      <c r="H13" s="32">
        <v>3</v>
      </c>
      <c r="I13" s="31">
        <f t="shared" si="3"/>
        <v>9</v>
      </c>
      <c r="J13" s="17" t="s">
        <v>62</v>
      </c>
      <c r="K13" s="37">
        <v>3</v>
      </c>
      <c r="L13" s="38">
        <f t="shared" si="1"/>
        <v>9</v>
      </c>
      <c r="M13" s="23" t="s">
        <v>63</v>
      </c>
      <c r="N13" s="27">
        <v>4</v>
      </c>
      <c r="O13" s="28">
        <f t="shared" si="2"/>
        <v>12</v>
      </c>
    </row>
    <row r="14" spans="1:19" ht="41.25" customHeight="1">
      <c r="B14" s="20" t="s">
        <v>33</v>
      </c>
      <c r="C14" s="47">
        <v>3</v>
      </c>
      <c r="D14" s="16" t="s">
        <v>64</v>
      </c>
      <c r="E14" s="40">
        <v>5</v>
      </c>
      <c r="F14" s="41">
        <f t="shared" si="0"/>
        <v>15</v>
      </c>
      <c r="G14" s="21" t="s">
        <v>64</v>
      </c>
      <c r="H14" s="32">
        <v>5</v>
      </c>
      <c r="I14" s="31">
        <f t="shared" si="3"/>
        <v>15</v>
      </c>
      <c r="J14" s="17" t="s">
        <v>65</v>
      </c>
      <c r="K14" s="37">
        <v>3</v>
      </c>
      <c r="L14" s="38">
        <f t="shared" si="1"/>
        <v>9</v>
      </c>
      <c r="M14" s="23" t="s">
        <v>65</v>
      </c>
      <c r="N14" s="27">
        <v>3</v>
      </c>
      <c r="O14" s="28">
        <f t="shared" si="2"/>
        <v>9</v>
      </c>
    </row>
    <row r="15" spans="1:19" ht="54" customHeight="1">
      <c r="B15" s="20" t="s">
        <v>34</v>
      </c>
      <c r="C15" s="47">
        <v>1</v>
      </c>
      <c r="D15" s="16" t="s">
        <v>66</v>
      </c>
      <c r="E15" s="40">
        <v>1</v>
      </c>
      <c r="F15" s="41">
        <f t="shared" si="0"/>
        <v>1</v>
      </c>
      <c r="G15" s="21" t="s">
        <v>67</v>
      </c>
      <c r="H15" s="32">
        <v>1</v>
      </c>
      <c r="I15" s="31">
        <f t="shared" si="3"/>
        <v>1</v>
      </c>
      <c r="J15" s="17" t="s">
        <v>68</v>
      </c>
      <c r="K15" s="37">
        <v>3</v>
      </c>
      <c r="L15" s="38">
        <f t="shared" si="1"/>
        <v>3</v>
      </c>
      <c r="M15" s="23" t="s">
        <v>69</v>
      </c>
      <c r="N15" s="27">
        <v>3</v>
      </c>
      <c r="O15" s="28">
        <f t="shared" si="2"/>
        <v>3</v>
      </c>
    </row>
    <row r="16" spans="1:19" ht="40.5" customHeight="1">
      <c r="B16" s="20" t="s">
        <v>35</v>
      </c>
      <c r="C16" s="47">
        <v>2</v>
      </c>
      <c r="D16" s="16" t="s">
        <v>70</v>
      </c>
      <c r="E16" s="40">
        <v>2</v>
      </c>
      <c r="F16" s="41">
        <f t="shared" si="0"/>
        <v>4</v>
      </c>
      <c r="G16" s="21" t="s">
        <v>71</v>
      </c>
      <c r="H16" s="32">
        <v>2</v>
      </c>
      <c r="I16" s="31">
        <f t="shared" si="3"/>
        <v>4</v>
      </c>
      <c r="J16" s="17" t="s">
        <v>72</v>
      </c>
      <c r="K16" s="37">
        <v>4</v>
      </c>
      <c r="L16" s="38">
        <f t="shared" si="1"/>
        <v>8</v>
      </c>
      <c r="M16" s="23" t="s">
        <v>73</v>
      </c>
      <c r="N16" s="27">
        <v>4</v>
      </c>
      <c r="O16" s="28">
        <f t="shared" si="2"/>
        <v>8</v>
      </c>
    </row>
    <row r="17" spans="2:15" ht="51.95" customHeight="1">
      <c r="B17" s="18" t="s">
        <v>36</v>
      </c>
      <c r="C17" s="47">
        <v>5</v>
      </c>
      <c r="D17" s="16" t="s">
        <v>74</v>
      </c>
      <c r="E17" s="40">
        <v>4</v>
      </c>
      <c r="F17" s="41">
        <f t="shared" si="0"/>
        <v>20</v>
      </c>
      <c r="G17" s="21" t="s">
        <v>75</v>
      </c>
      <c r="H17" s="32">
        <v>2</v>
      </c>
      <c r="I17" s="31">
        <f t="shared" si="3"/>
        <v>10</v>
      </c>
      <c r="J17" s="17" t="s">
        <v>76</v>
      </c>
      <c r="K17" s="37">
        <v>3</v>
      </c>
      <c r="L17" s="38">
        <f t="shared" si="1"/>
        <v>15</v>
      </c>
      <c r="M17" s="23" t="s">
        <v>77</v>
      </c>
      <c r="N17" s="27">
        <v>3</v>
      </c>
      <c r="O17" s="28">
        <f t="shared" si="2"/>
        <v>15</v>
      </c>
    </row>
    <row r="18" spans="2:15" ht="54.75" customHeight="1">
      <c r="B18" s="20" t="s">
        <v>37</v>
      </c>
      <c r="C18" s="47">
        <v>4</v>
      </c>
      <c r="D18" s="16" t="s">
        <v>78</v>
      </c>
      <c r="E18" s="40">
        <v>3</v>
      </c>
      <c r="F18" s="41">
        <f t="shared" si="0"/>
        <v>12</v>
      </c>
      <c r="G18" s="21" t="s">
        <v>79</v>
      </c>
      <c r="H18" s="32">
        <v>2</v>
      </c>
      <c r="I18" s="31">
        <f t="shared" si="3"/>
        <v>8</v>
      </c>
      <c r="J18" s="17" t="s">
        <v>80</v>
      </c>
      <c r="K18" s="37">
        <v>4</v>
      </c>
      <c r="L18" s="38">
        <f t="shared" si="1"/>
        <v>16</v>
      </c>
      <c r="M18" s="23" t="s">
        <v>81</v>
      </c>
      <c r="N18" s="27">
        <v>3</v>
      </c>
      <c r="O18" s="28">
        <f t="shared" si="2"/>
        <v>12</v>
      </c>
    </row>
    <row r="19" spans="2:15" ht="29.25" customHeight="1">
      <c r="B19" s="20" t="s">
        <v>38</v>
      </c>
      <c r="C19" s="47">
        <v>4</v>
      </c>
      <c r="D19" s="14" t="s">
        <v>82</v>
      </c>
      <c r="E19" s="40">
        <v>5</v>
      </c>
      <c r="F19" s="41">
        <f t="shared" si="0"/>
        <v>20</v>
      </c>
      <c r="G19" s="21" t="s">
        <v>82</v>
      </c>
      <c r="H19" s="32">
        <v>5</v>
      </c>
      <c r="I19" s="31">
        <f t="shared" si="3"/>
        <v>20</v>
      </c>
      <c r="J19" s="17" t="s">
        <v>82</v>
      </c>
      <c r="K19" s="37">
        <v>5</v>
      </c>
      <c r="L19" s="38">
        <f t="shared" si="1"/>
        <v>20</v>
      </c>
      <c r="M19" s="23" t="s">
        <v>82</v>
      </c>
      <c r="N19" s="27">
        <v>5</v>
      </c>
      <c r="O19" s="28">
        <f t="shared" si="2"/>
        <v>20</v>
      </c>
    </row>
    <row r="20" spans="2:15" ht="14.25" customHeight="1">
      <c r="B20" s="12"/>
      <c r="D20" s="50" t="s">
        <v>39</v>
      </c>
      <c r="E20" s="42"/>
      <c r="F20" s="41">
        <f>SUM(F7:F19)</f>
        <v>151</v>
      </c>
      <c r="G20" s="52" t="s">
        <v>39</v>
      </c>
      <c r="H20" s="34"/>
      <c r="I20" s="33">
        <f>SUM(I7:I19)</f>
        <v>137</v>
      </c>
      <c r="J20" s="51" t="s">
        <v>39</v>
      </c>
      <c r="K20" s="39"/>
      <c r="L20" s="38">
        <f>SUM(L7:L19)</f>
        <v>170</v>
      </c>
      <c r="M20" s="53" t="s">
        <v>39</v>
      </c>
      <c r="N20" s="29"/>
      <c r="O20" s="28">
        <f>SUM(O7:O19)</f>
        <v>169</v>
      </c>
    </row>
    <row r="21" spans="2:15">
      <c r="B21" s="11"/>
    </row>
  </sheetData>
  <mergeCells count="12">
    <mergeCell ref="B2:S2"/>
    <mergeCell ref="B3:I3"/>
    <mergeCell ref="B4:C4"/>
    <mergeCell ref="D4:F4"/>
    <mergeCell ref="G4:I4"/>
    <mergeCell ref="J4:L4"/>
    <mergeCell ref="M4:O4"/>
    <mergeCell ref="B5:C5"/>
    <mergeCell ref="D5:F5"/>
    <mergeCell ref="G5:I5"/>
    <mergeCell ref="J5:L5"/>
    <mergeCell ref="M5:O5"/>
  </mergeCells>
  <printOptions horizontalCentered="1" verticalCentered="1"/>
  <pageMargins left="0.70866141732283472" right="0.70866141732283472" top="0.74803149606299213" bottom="0.74803149606299213" header="0.31496062992125984" footer="0.31496062992125984"/>
  <pageSetup paperSize="11" scale="60" pageOrder="overThenDown" orientation="portrait"/>
  <rowBreaks count="1" manualBreakCount="1">
    <brk id="20" max="16383" man="1"/>
  </rowBreaks>
  <colBreaks count="3" manualBreakCount="3">
    <brk id="6" max="1048575" man="1"/>
    <brk id="12" max="1048575" man="1"/>
    <brk id="15"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19"/>
  <sheetViews>
    <sheetView zoomScale="85" zoomScaleNormal="85" workbookViewId="0">
      <pane xSplit="3" ySplit="3" topLeftCell="D4" activePane="bottomRight" state="frozen"/>
      <selection pane="bottomRight" activeCell="C10" sqref="C10"/>
      <selection pane="bottomLeft" activeCell="A4" sqref="A4"/>
      <selection pane="topRight" activeCell="C1" sqref="C1"/>
    </sheetView>
  </sheetViews>
  <sheetFormatPr defaultColWidth="8.5703125" defaultRowHeight="15"/>
  <cols>
    <col min="1" max="1" width="13.5703125" style="3" customWidth="1"/>
    <col min="2" max="2" width="26.85546875" style="1" customWidth="1"/>
    <col min="3" max="3" width="38.85546875" style="1" customWidth="1"/>
    <col min="4" max="4" width="9" style="1" bestFit="1" customWidth="1"/>
    <col min="5" max="5" width="3.42578125" style="1" bestFit="1" customWidth="1"/>
    <col min="6" max="6" width="6" style="1" bestFit="1" customWidth="1"/>
    <col min="7" max="7" width="10.140625" style="1" customWidth="1"/>
    <col min="8" max="8" width="3.42578125" style="1" bestFit="1" customWidth="1"/>
    <col min="9" max="9" width="6" style="1" bestFit="1" customWidth="1"/>
    <col min="10" max="10" width="17.42578125" style="1" customWidth="1"/>
    <col min="11" max="11" width="3.42578125" style="1" customWidth="1"/>
    <col min="12" max="12" width="6" style="1" bestFit="1" customWidth="1"/>
    <col min="13" max="13" width="12.5703125" style="1" customWidth="1"/>
    <col min="14" max="14" width="3.42578125" style="1" bestFit="1" customWidth="1"/>
    <col min="15" max="15" width="6.140625" style="1" bestFit="1" customWidth="1"/>
    <col min="16" max="16" width="11.85546875" style="1" customWidth="1"/>
    <col min="17" max="17" width="3.140625" style="1" customWidth="1"/>
    <col min="18" max="18" width="5.42578125" style="1" customWidth="1"/>
    <col min="19" max="19" width="9" style="1" bestFit="1" customWidth="1"/>
    <col min="20" max="20" width="3.42578125" style="1" bestFit="1" customWidth="1"/>
    <col min="21" max="21" width="6" style="1" bestFit="1" customWidth="1"/>
    <col min="22" max="22" width="11.140625" style="1" customWidth="1"/>
    <col min="23" max="23" width="3.42578125" style="1" bestFit="1" customWidth="1"/>
    <col min="24" max="24" width="6" style="1" bestFit="1" customWidth="1"/>
    <col min="25" max="25" width="9" style="1" bestFit="1" customWidth="1"/>
    <col min="26" max="26" width="3.42578125" style="1" bestFit="1" customWidth="1"/>
    <col min="27" max="27" width="6" style="1" bestFit="1" customWidth="1"/>
    <col min="28" max="28" width="9" style="1" bestFit="1" customWidth="1"/>
    <col min="29" max="29" width="3.42578125" style="1" bestFit="1" customWidth="1"/>
    <col min="30" max="30" width="6" style="1" bestFit="1" customWidth="1"/>
    <col min="31" max="31" width="9" style="1" bestFit="1" customWidth="1"/>
    <col min="32" max="32" width="3.42578125" style="1" bestFit="1" customWidth="1"/>
    <col min="33" max="33" width="6" style="1" bestFit="1" customWidth="1"/>
    <col min="34" max="34" width="9" style="1" bestFit="1" customWidth="1"/>
    <col min="35" max="35" width="3.42578125" style="1" bestFit="1" customWidth="1"/>
    <col min="36" max="36" width="6" style="1" bestFit="1" customWidth="1"/>
    <col min="37" max="37" width="9" style="1" bestFit="1" customWidth="1"/>
    <col min="38" max="38" width="3.42578125" style="1" bestFit="1" customWidth="1"/>
    <col min="39" max="39" width="6.140625" style="1" customWidth="1"/>
    <col min="40" max="16384" width="8.5703125" style="3"/>
  </cols>
  <sheetData>
    <row r="1" spans="1:40" s="1" customFormat="1" ht="93" customHeight="1">
      <c r="A1" s="2" t="s">
        <v>83</v>
      </c>
      <c r="B1" s="6" t="s">
        <v>84</v>
      </c>
      <c r="C1" s="7" t="s">
        <v>85</v>
      </c>
      <c r="D1" s="99" t="s">
        <v>86</v>
      </c>
      <c r="E1" s="99"/>
      <c r="F1" s="99"/>
      <c r="G1" s="99" t="s">
        <v>87</v>
      </c>
      <c r="H1" s="99"/>
      <c r="I1" s="99"/>
      <c r="J1" s="99" t="s">
        <v>88</v>
      </c>
      <c r="K1" s="99"/>
      <c r="L1" s="99"/>
      <c r="M1" s="99" t="s">
        <v>89</v>
      </c>
      <c r="N1" s="99"/>
      <c r="O1" s="99"/>
      <c r="P1" s="99" t="s">
        <v>90</v>
      </c>
      <c r="Q1" s="99"/>
      <c r="R1" s="99"/>
      <c r="S1" s="98" t="s">
        <v>91</v>
      </c>
      <c r="T1" s="98"/>
      <c r="U1" s="98"/>
      <c r="V1" s="98" t="s">
        <v>92</v>
      </c>
      <c r="W1" s="98"/>
      <c r="X1" s="98"/>
      <c r="Y1" s="98" t="s">
        <v>93</v>
      </c>
      <c r="Z1" s="98"/>
      <c r="AA1" s="98"/>
      <c r="AB1" s="98" t="s">
        <v>94</v>
      </c>
      <c r="AC1" s="98"/>
      <c r="AD1" s="98"/>
      <c r="AE1" s="98" t="s">
        <v>36</v>
      </c>
      <c r="AF1" s="98"/>
      <c r="AG1" s="98"/>
      <c r="AH1" s="98" t="s">
        <v>95</v>
      </c>
      <c r="AI1" s="98"/>
      <c r="AJ1" s="98"/>
      <c r="AK1" s="98" t="s">
        <v>96</v>
      </c>
      <c r="AL1" s="98"/>
      <c r="AM1" s="98"/>
      <c r="AN1" s="2" t="s">
        <v>97</v>
      </c>
    </row>
    <row r="2" spans="1:40" s="1" customFormat="1" ht="17.45" customHeight="1">
      <c r="B2" s="6"/>
      <c r="C2" s="7" t="s">
        <v>98</v>
      </c>
      <c r="D2" s="99">
        <v>3</v>
      </c>
      <c r="E2" s="99"/>
      <c r="F2" s="99"/>
      <c r="G2" s="99">
        <v>4</v>
      </c>
      <c r="H2" s="99"/>
      <c r="I2" s="99"/>
      <c r="J2" s="99">
        <v>4</v>
      </c>
      <c r="K2" s="99"/>
      <c r="L2" s="99"/>
      <c r="M2" s="99">
        <v>5</v>
      </c>
      <c r="N2" s="99"/>
      <c r="O2" s="99"/>
      <c r="P2" s="99">
        <v>5</v>
      </c>
      <c r="Q2" s="99"/>
      <c r="R2" s="99"/>
      <c r="S2" s="98">
        <v>4</v>
      </c>
      <c r="T2" s="98"/>
      <c r="U2" s="98"/>
      <c r="V2" s="98">
        <v>3</v>
      </c>
      <c r="W2" s="98"/>
      <c r="X2" s="98"/>
      <c r="Y2" s="98">
        <v>3</v>
      </c>
      <c r="Z2" s="98"/>
      <c r="AA2" s="98"/>
      <c r="AB2" s="98">
        <v>4</v>
      </c>
      <c r="AC2" s="98"/>
      <c r="AD2" s="98"/>
      <c r="AE2" s="98">
        <v>5</v>
      </c>
      <c r="AF2" s="98"/>
      <c r="AG2" s="98"/>
      <c r="AH2" s="98">
        <v>5</v>
      </c>
      <c r="AI2" s="98"/>
      <c r="AJ2" s="98"/>
      <c r="AK2" s="98">
        <v>5</v>
      </c>
      <c r="AL2" s="98"/>
      <c r="AM2" s="98"/>
      <c r="AN2" s="2"/>
    </row>
    <row r="3" spans="1:40" ht="53.45" customHeight="1">
      <c r="B3" s="6" t="s">
        <v>99</v>
      </c>
      <c r="C3" s="6" t="s">
        <v>100</v>
      </c>
      <c r="D3" s="6" t="s">
        <v>101</v>
      </c>
      <c r="E3" s="8" t="s">
        <v>24</v>
      </c>
      <c r="F3" s="8" t="s">
        <v>102</v>
      </c>
      <c r="G3" s="6" t="s">
        <v>101</v>
      </c>
      <c r="H3" s="8" t="s">
        <v>24</v>
      </c>
      <c r="I3" s="8" t="s">
        <v>102</v>
      </c>
      <c r="J3" s="6" t="s">
        <v>101</v>
      </c>
      <c r="K3" s="8" t="s">
        <v>24</v>
      </c>
      <c r="L3" s="8" t="s">
        <v>102</v>
      </c>
      <c r="M3" s="6" t="s">
        <v>101</v>
      </c>
      <c r="N3" s="8" t="s">
        <v>24</v>
      </c>
      <c r="O3" s="8" t="s">
        <v>102</v>
      </c>
      <c r="P3" s="6" t="s">
        <v>101</v>
      </c>
      <c r="Q3" s="8" t="s">
        <v>24</v>
      </c>
      <c r="R3" s="8" t="s">
        <v>102</v>
      </c>
      <c r="S3" s="2" t="s">
        <v>101</v>
      </c>
      <c r="T3" s="4" t="s">
        <v>24</v>
      </c>
      <c r="U3" s="4" t="s">
        <v>102</v>
      </c>
      <c r="V3" s="2" t="s">
        <v>101</v>
      </c>
      <c r="W3" s="4" t="s">
        <v>24</v>
      </c>
      <c r="X3" s="4" t="s">
        <v>102</v>
      </c>
      <c r="Y3" s="2" t="s">
        <v>101</v>
      </c>
      <c r="Z3" s="4" t="s">
        <v>24</v>
      </c>
      <c r="AA3" s="4" t="s">
        <v>102</v>
      </c>
      <c r="AB3" s="2" t="s">
        <v>101</v>
      </c>
      <c r="AC3" s="4" t="s">
        <v>24</v>
      </c>
      <c r="AD3" s="4" t="s">
        <v>102</v>
      </c>
      <c r="AE3" s="2" t="s">
        <v>101</v>
      </c>
      <c r="AF3" s="4" t="s">
        <v>24</v>
      </c>
      <c r="AG3" s="4" t="s">
        <v>102</v>
      </c>
      <c r="AH3" s="2" t="s">
        <v>101</v>
      </c>
      <c r="AI3" s="4" t="s">
        <v>24</v>
      </c>
      <c r="AJ3" s="4" t="s">
        <v>102</v>
      </c>
      <c r="AK3" s="2" t="s">
        <v>101</v>
      </c>
      <c r="AL3" s="4" t="s">
        <v>24</v>
      </c>
      <c r="AM3" s="4" t="s">
        <v>102</v>
      </c>
      <c r="AN3" s="5" t="s">
        <v>103</v>
      </c>
    </row>
    <row r="4" spans="1:40" ht="75">
      <c r="B4" s="6" t="s">
        <v>104</v>
      </c>
      <c r="C4" s="9" t="s">
        <v>105</v>
      </c>
      <c r="D4" s="9" t="s">
        <v>106</v>
      </c>
      <c r="E4" s="9">
        <v>3</v>
      </c>
      <c r="F4" s="9">
        <f>D$2*E4</f>
        <v>9</v>
      </c>
      <c r="G4" s="9" t="s">
        <v>107</v>
      </c>
      <c r="H4" s="9">
        <v>5</v>
      </c>
      <c r="I4" s="9">
        <f>G$2*H4</f>
        <v>20</v>
      </c>
      <c r="J4" s="9" t="s">
        <v>108</v>
      </c>
      <c r="K4" s="9">
        <v>5</v>
      </c>
      <c r="L4" s="9">
        <f>J$2*K4</f>
        <v>20</v>
      </c>
      <c r="M4" s="9" t="s">
        <v>109</v>
      </c>
      <c r="N4" s="9">
        <v>5</v>
      </c>
      <c r="O4" s="9">
        <f>M$2*N4</f>
        <v>25</v>
      </c>
      <c r="P4" s="9" t="s">
        <v>110</v>
      </c>
      <c r="Q4" s="9">
        <v>5</v>
      </c>
      <c r="R4" s="9">
        <f>P$2*Q4</f>
        <v>25</v>
      </c>
    </row>
    <row r="5" spans="1:40" ht="45">
      <c r="A5" s="3" t="s">
        <v>111</v>
      </c>
      <c r="B5" s="6" t="s">
        <v>112</v>
      </c>
      <c r="C5" s="9" t="s">
        <v>113</v>
      </c>
      <c r="D5" s="9" t="s">
        <v>114</v>
      </c>
      <c r="E5" s="9">
        <v>5</v>
      </c>
      <c r="F5" s="9">
        <f t="shared" ref="F5:F12" si="0">D$2*E5</f>
        <v>15</v>
      </c>
      <c r="G5" s="9" t="s">
        <v>115</v>
      </c>
      <c r="H5" s="9">
        <v>2</v>
      </c>
      <c r="I5" s="9">
        <f t="shared" ref="I5:I12" si="1">G$2*H5</f>
        <v>8</v>
      </c>
      <c r="J5" s="9" t="s">
        <v>116</v>
      </c>
      <c r="K5" s="9">
        <v>2</v>
      </c>
      <c r="L5" s="9">
        <v>5</v>
      </c>
      <c r="M5" s="9" t="s">
        <v>109</v>
      </c>
      <c r="N5" s="9">
        <v>5</v>
      </c>
      <c r="O5" s="9">
        <f t="shared" ref="O5:O12" si="2">M$2*N5</f>
        <v>25</v>
      </c>
      <c r="P5" s="9" t="s">
        <v>117</v>
      </c>
      <c r="Q5" s="9">
        <v>5</v>
      </c>
      <c r="R5" s="9">
        <f t="shared" ref="R5:R12" si="3">P$2*Q5</f>
        <v>25</v>
      </c>
    </row>
    <row r="6" spans="1:40" ht="30">
      <c r="B6" s="6" t="s">
        <v>118</v>
      </c>
      <c r="C6" s="9" t="s">
        <v>119</v>
      </c>
      <c r="D6" s="9" t="s">
        <v>120</v>
      </c>
      <c r="E6" s="9">
        <v>1</v>
      </c>
      <c r="F6" s="9">
        <f t="shared" si="0"/>
        <v>3</v>
      </c>
      <c r="G6" s="9" t="s">
        <v>115</v>
      </c>
      <c r="H6" s="9">
        <v>2</v>
      </c>
      <c r="I6" s="9">
        <f t="shared" si="1"/>
        <v>8</v>
      </c>
      <c r="J6" s="9" t="s">
        <v>121</v>
      </c>
      <c r="K6" s="9">
        <v>2</v>
      </c>
      <c r="L6" s="9">
        <v>5</v>
      </c>
      <c r="M6" s="9" t="s">
        <v>109</v>
      </c>
      <c r="N6" s="9">
        <v>5</v>
      </c>
      <c r="O6" s="9">
        <f t="shared" si="2"/>
        <v>25</v>
      </c>
      <c r="P6" s="9" t="s">
        <v>117</v>
      </c>
      <c r="Q6" s="9">
        <v>5</v>
      </c>
      <c r="R6" s="9">
        <f t="shared" si="3"/>
        <v>25</v>
      </c>
    </row>
    <row r="7" spans="1:40" ht="30">
      <c r="B7" s="6" t="s">
        <v>14</v>
      </c>
      <c r="C7" s="9" t="s">
        <v>122</v>
      </c>
      <c r="D7" s="9" t="s">
        <v>120</v>
      </c>
      <c r="E7" s="9">
        <v>3</v>
      </c>
      <c r="F7" s="9">
        <f t="shared" si="0"/>
        <v>9</v>
      </c>
      <c r="G7" s="9" t="s">
        <v>123</v>
      </c>
      <c r="H7" s="9">
        <v>3</v>
      </c>
      <c r="I7" s="9">
        <f t="shared" si="1"/>
        <v>12</v>
      </c>
      <c r="J7" s="9" t="s">
        <v>52</v>
      </c>
      <c r="K7" s="9">
        <v>5</v>
      </c>
      <c r="L7" s="9">
        <v>5</v>
      </c>
      <c r="M7" s="9" t="s">
        <v>124</v>
      </c>
      <c r="N7" s="9">
        <v>5</v>
      </c>
      <c r="O7" s="9">
        <f t="shared" si="2"/>
        <v>25</v>
      </c>
      <c r="P7" s="9" t="s">
        <v>117</v>
      </c>
      <c r="Q7" s="9">
        <v>5</v>
      </c>
      <c r="R7" s="9">
        <f t="shared" si="3"/>
        <v>25</v>
      </c>
    </row>
    <row r="8" spans="1:40" ht="30">
      <c r="B8" s="6" t="s">
        <v>125</v>
      </c>
      <c r="C8" s="9" t="s">
        <v>126</v>
      </c>
      <c r="D8" s="9" t="s">
        <v>127</v>
      </c>
      <c r="E8" s="9">
        <v>3</v>
      </c>
      <c r="F8" s="9">
        <f t="shared" si="0"/>
        <v>9</v>
      </c>
      <c r="G8" s="9" t="s">
        <v>124</v>
      </c>
      <c r="H8" s="9">
        <v>1</v>
      </c>
      <c r="I8" s="9">
        <f t="shared" si="1"/>
        <v>4</v>
      </c>
      <c r="J8" s="9" t="s">
        <v>52</v>
      </c>
      <c r="K8" s="9">
        <v>5</v>
      </c>
      <c r="L8" s="9">
        <v>5</v>
      </c>
      <c r="M8" s="9" t="s">
        <v>128</v>
      </c>
      <c r="N8" s="9">
        <v>5</v>
      </c>
      <c r="O8" s="9">
        <f t="shared" si="2"/>
        <v>25</v>
      </c>
      <c r="P8" s="9" t="s">
        <v>117</v>
      </c>
      <c r="Q8" s="9">
        <v>5</v>
      </c>
      <c r="R8" s="9">
        <f t="shared" si="3"/>
        <v>25</v>
      </c>
    </row>
    <row r="9" spans="1:40" ht="60">
      <c r="B9" s="6" t="s">
        <v>15</v>
      </c>
      <c r="C9" s="9" t="s">
        <v>129</v>
      </c>
      <c r="D9" s="9" t="s">
        <v>130</v>
      </c>
      <c r="E9" s="9">
        <v>2</v>
      </c>
      <c r="F9" s="9">
        <f t="shared" si="0"/>
        <v>6</v>
      </c>
      <c r="G9" s="9" t="s">
        <v>131</v>
      </c>
      <c r="H9" s="9">
        <v>3</v>
      </c>
      <c r="I9" s="9">
        <f t="shared" si="1"/>
        <v>12</v>
      </c>
      <c r="J9" s="9" t="s">
        <v>52</v>
      </c>
      <c r="K9" s="9">
        <v>5</v>
      </c>
      <c r="L9" s="9">
        <v>5</v>
      </c>
      <c r="M9" s="9" t="s">
        <v>124</v>
      </c>
      <c r="N9" s="9">
        <v>5</v>
      </c>
      <c r="O9" s="9">
        <f t="shared" si="2"/>
        <v>25</v>
      </c>
      <c r="P9" s="9" t="s">
        <v>117</v>
      </c>
      <c r="Q9" s="9">
        <v>5</v>
      </c>
      <c r="R9" s="9">
        <f t="shared" si="3"/>
        <v>25</v>
      </c>
    </row>
    <row r="10" spans="1:40" ht="30">
      <c r="B10" s="6" t="s">
        <v>132</v>
      </c>
      <c r="C10" s="9" t="s">
        <v>133</v>
      </c>
      <c r="D10" s="9" t="s">
        <v>130</v>
      </c>
      <c r="E10" s="9">
        <v>2</v>
      </c>
      <c r="F10" s="9">
        <f t="shared" si="0"/>
        <v>6</v>
      </c>
      <c r="G10" s="9" t="s">
        <v>134</v>
      </c>
      <c r="H10" s="9">
        <v>4</v>
      </c>
      <c r="I10" s="9">
        <f t="shared" si="1"/>
        <v>16</v>
      </c>
      <c r="J10" s="9" t="s">
        <v>135</v>
      </c>
      <c r="K10" s="9">
        <v>3</v>
      </c>
      <c r="L10" s="9">
        <v>5</v>
      </c>
      <c r="M10" s="9" t="s">
        <v>123</v>
      </c>
      <c r="N10" s="9">
        <v>3</v>
      </c>
      <c r="O10" s="9">
        <f t="shared" si="2"/>
        <v>15</v>
      </c>
      <c r="P10" s="9" t="s">
        <v>117</v>
      </c>
      <c r="Q10" s="9">
        <v>4</v>
      </c>
      <c r="R10" s="9">
        <f t="shared" si="3"/>
        <v>20</v>
      </c>
    </row>
    <row r="11" spans="1:40" ht="30">
      <c r="B11" s="6" t="s">
        <v>136</v>
      </c>
      <c r="C11" s="9" t="s">
        <v>137</v>
      </c>
      <c r="D11" s="9" t="s">
        <v>138</v>
      </c>
      <c r="E11" s="9">
        <v>3</v>
      </c>
      <c r="F11" s="9">
        <f t="shared" si="0"/>
        <v>9</v>
      </c>
      <c r="G11" s="9" t="s">
        <v>139</v>
      </c>
      <c r="H11" s="9">
        <v>5</v>
      </c>
      <c r="I11" s="9">
        <f t="shared" si="1"/>
        <v>20</v>
      </c>
      <c r="J11" s="9" t="s">
        <v>52</v>
      </c>
      <c r="K11" s="9">
        <v>5</v>
      </c>
      <c r="L11" s="9">
        <v>5</v>
      </c>
      <c r="M11" s="9" t="s">
        <v>140</v>
      </c>
      <c r="N11" s="9">
        <v>2</v>
      </c>
      <c r="O11" s="9">
        <f t="shared" si="2"/>
        <v>10</v>
      </c>
      <c r="P11" s="9" t="s">
        <v>117</v>
      </c>
      <c r="Q11" s="9">
        <v>3</v>
      </c>
      <c r="R11" s="9">
        <f t="shared" si="3"/>
        <v>15</v>
      </c>
    </row>
    <row r="12" spans="1:40" ht="30">
      <c r="A12" s="3" t="s">
        <v>141</v>
      </c>
      <c r="B12" s="6" t="s">
        <v>142</v>
      </c>
      <c r="C12" s="9" t="s">
        <v>137</v>
      </c>
      <c r="D12" s="9" t="s">
        <v>143</v>
      </c>
      <c r="E12" s="9">
        <v>1</v>
      </c>
      <c r="F12" s="9">
        <f t="shared" si="0"/>
        <v>3</v>
      </c>
      <c r="G12" s="9" t="s">
        <v>139</v>
      </c>
      <c r="H12" s="9">
        <v>5</v>
      </c>
      <c r="I12" s="9">
        <f t="shared" si="1"/>
        <v>20</v>
      </c>
      <c r="J12" s="9" t="s">
        <v>52</v>
      </c>
      <c r="K12" s="9">
        <v>5</v>
      </c>
      <c r="L12" s="9">
        <v>5</v>
      </c>
      <c r="M12" s="9" t="s">
        <v>140</v>
      </c>
      <c r="N12" s="9">
        <v>1</v>
      </c>
      <c r="O12" s="9">
        <f t="shared" si="2"/>
        <v>5</v>
      </c>
      <c r="P12" s="9" t="s">
        <v>117</v>
      </c>
      <c r="Q12" s="9">
        <v>3</v>
      </c>
      <c r="R12" s="9">
        <f t="shared" si="3"/>
        <v>15</v>
      </c>
    </row>
    <row r="18" spans="2:3">
      <c r="B18" s="1" t="s">
        <v>144</v>
      </c>
      <c r="C18" s="1" t="s">
        <v>145</v>
      </c>
    </row>
    <row r="19" spans="2:3" ht="30">
      <c r="C19" s="1" t="s">
        <v>146</v>
      </c>
    </row>
  </sheetData>
  <mergeCells count="24">
    <mergeCell ref="D1:F1"/>
    <mergeCell ref="G1:I1"/>
    <mergeCell ref="J1:L1"/>
    <mergeCell ref="M1:O1"/>
    <mergeCell ref="D2:F2"/>
    <mergeCell ref="G2:I2"/>
    <mergeCell ref="J2:L2"/>
    <mergeCell ref="M2:O2"/>
    <mergeCell ref="AH2:AJ2"/>
    <mergeCell ref="AK2:AM2"/>
    <mergeCell ref="P1:R1"/>
    <mergeCell ref="S1:U1"/>
    <mergeCell ref="V1:X1"/>
    <mergeCell ref="Y1:AA1"/>
    <mergeCell ref="AB1:AD1"/>
    <mergeCell ref="AH1:AJ1"/>
    <mergeCell ref="AK1:AM1"/>
    <mergeCell ref="AE1:AG1"/>
    <mergeCell ref="AE2:AG2"/>
    <mergeCell ref="P2:R2"/>
    <mergeCell ref="S2:U2"/>
    <mergeCell ref="V2:X2"/>
    <mergeCell ref="Y2:AA2"/>
    <mergeCell ref="AB2:AD2"/>
  </mergeCells>
  <pageMargins left="0.7" right="0.7" top="0.75" bottom="0.75" header="0.3" footer="0.3"/>
  <pageSetup paperSize="9" scale="67"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DC931-0414-45D7-8899-D9644931FBF7}">
  <dimension ref="A1:E23"/>
  <sheetViews>
    <sheetView topLeftCell="A5" workbookViewId="0">
      <selection activeCell="A19" sqref="A19:A21"/>
    </sheetView>
  </sheetViews>
  <sheetFormatPr defaultColWidth="9.140625" defaultRowHeight="15"/>
  <cols>
    <col min="1" max="1" width="22.85546875" customWidth="1"/>
  </cols>
  <sheetData>
    <row r="1" spans="1:5">
      <c r="A1" t="s">
        <v>147</v>
      </c>
      <c r="D1" t="s">
        <v>148</v>
      </c>
      <c r="E1" t="s">
        <v>149</v>
      </c>
    </row>
    <row r="2" spans="1:5">
      <c r="A2" s="10" t="s">
        <v>150</v>
      </c>
    </row>
    <row r="3" spans="1:5">
      <c r="A3" t="s">
        <v>151</v>
      </c>
      <c r="E3" t="s">
        <v>152</v>
      </c>
    </row>
    <row r="4" spans="1:5">
      <c r="A4" t="s">
        <v>153</v>
      </c>
      <c r="E4" t="s">
        <v>154</v>
      </c>
    </row>
    <row r="5" spans="1:5">
      <c r="A5" t="s">
        <v>155</v>
      </c>
    </row>
    <row r="6" spans="1:5">
      <c r="A6" t="s">
        <v>156</v>
      </c>
    </row>
    <row r="8" spans="1:5">
      <c r="A8" t="s">
        <v>157</v>
      </c>
    </row>
    <row r="9" spans="1:5">
      <c r="A9" t="s">
        <v>158</v>
      </c>
    </row>
    <row r="11" spans="1:5">
      <c r="A11" t="s">
        <v>159</v>
      </c>
    </row>
    <row r="13" spans="1:5">
      <c r="A13" t="s">
        <v>160</v>
      </c>
    </row>
    <row r="15" spans="1:5">
      <c r="A15" t="s">
        <v>161</v>
      </c>
    </row>
    <row r="16" spans="1:5">
      <c r="A16" t="s">
        <v>162</v>
      </c>
    </row>
    <row r="18" spans="1:1">
      <c r="A18" t="s">
        <v>163</v>
      </c>
    </row>
    <row r="19" spans="1:1">
      <c r="A19" t="s">
        <v>164</v>
      </c>
    </row>
    <row r="20" spans="1:1">
      <c r="A20" t="s">
        <v>165</v>
      </c>
    </row>
    <row r="21" spans="1:1">
      <c r="A21" t="s">
        <v>166</v>
      </c>
    </row>
    <row r="22" spans="1:1">
      <c r="A22" t="s">
        <v>167</v>
      </c>
    </row>
    <row r="23" spans="1:1">
      <c r="A23" t="s">
        <v>168</v>
      </c>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LengthInSeconds xmlns="5be3a04b-565b-41d5-bfea-4873f858184d" xsi:nil="true"/>
    <SharedWithUsers xmlns="4297dbc7-cb4d-4be0-a09a-a304cbbc6b20">
      <UserInfo>
        <DisplayName/>
        <AccountId xsi:nil="true"/>
        <AccountType/>
      </UserInfo>
    </SharedWithUsers>
    <lcf76f155ced4ddcb4097134ff3c332f xmlns="5be3a04b-565b-41d5-bfea-4873f858184d">
      <Terms xmlns="http://schemas.microsoft.com/office/infopath/2007/PartnerControls"/>
    </lcf76f155ced4ddcb4097134ff3c332f>
    <TaxCatchAll xmlns="4297dbc7-cb4d-4be0-a09a-a304cbbc6b20" xsi:nil="true"/>
    <Notes xmlns="5be3a04b-565b-41d5-bfea-4873f858184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32EEC02ECE9364C866743DCEBCBA81E" ma:contentTypeVersion="20" ma:contentTypeDescription="Create a new document." ma:contentTypeScope="" ma:versionID="6e419c919cceda35f0b0830e6819265c">
  <xsd:schema xmlns:xsd="http://www.w3.org/2001/XMLSchema" xmlns:xs="http://www.w3.org/2001/XMLSchema" xmlns:p="http://schemas.microsoft.com/office/2006/metadata/properties" xmlns:ns2="5be3a04b-565b-41d5-bfea-4873f858184d" xmlns:ns3="4297dbc7-cb4d-4be0-a09a-a304cbbc6b20" targetNamespace="http://schemas.microsoft.com/office/2006/metadata/properties" ma:root="true" ma:fieldsID="b3628daf95bc278bd13bac5fa92dbe28" ns2:_="" ns3:_="">
    <xsd:import namespace="5be3a04b-565b-41d5-bfea-4873f858184d"/>
    <xsd:import namespace="4297dbc7-cb4d-4be0-a09a-a304cbbc6b2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bjectDetectorVersions" minOccurs="0"/>
                <xsd:element ref="ns2:MediaServiceLocation" minOccurs="0"/>
                <xsd:element ref="ns2:MediaLengthInSeconds" minOccurs="0"/>
                <xsd:element ref="ns2:MediaServiceSearchProperties" minOccurs="0"/>
                <xsd:element ref="ns2: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e3a04b-565b-41d5-bfea-4873f85818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214f832c-f6f1-485d-8901-6765a4832c56"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Notes" ma:index="23" nillable="true" ma:displayName="Notes" ma:format="Dropdown" ma:internalName="Note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297dbc7-cb4d-4be0-a09a-a304cbbc6b2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8ac761-d52b-452c-a743-5d498e3e30ae}" ma:internalName="TaxCatchAll" ma:showField="CatchAllData" ma:web="4297dbc7-cb4d-4be0-a09a-a304cbbc6b20">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E1F925E-13A9-4999-843A-FC700B26F649}"/>
</file>

<file path=customXml/itemProps2.xml><?xml version="1.0" encoding="utf-8"?>
<ds:datastoreItem xmlns:ds="http://schemas.openxmlformats.org/officeDocument/2006/customXml" ds:itemID="{267C97B2-8FAF-4D34-9FBB-E71D4EA79F17}"/>
</file>

<file path=customXml/itemProps3.xml><?xml version="1.0" encoding="utf-8"?>
<ds:datastoreItem xmlns:ds="http://schemas.openxmlformats.org/officeDocument/2006/customXml" ds:itemID="{4935133E-E8F7-4EF4-AD79-E741A08D20C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Dalgado</dc:creator>
  <cp:keywords/>
  <dc:description/>
  <cp:lastModifiedBy>Leeanne MARSHALL</cp:lastModifiedBy>
  <cp:revision/>
  <dcterms:created xsi:type="dcterms:W3CDTF">2015-06-05T18:17:20Z</dcterms:created>
  <dcterms:modified xsi:type="dcterms:W3CDTF">2024-04-18T12:15:06Z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af3f7fd-5cd4-4287-9002-aceb9af13c42_Enabled">
    <vt:lpwstr>true</vt:lpwstr>
  </property>
  <property fmtid="{D5CDD505-2E9C-101B-9397-08002B2CF9AE}" pid="3" name="MSIP_Label_caf3f7fd-5cd4-4287-9002-aceb9af13c42_SetDate">
    <vt:lpwstr>2021-02-24T09:37:39Z</vt:lpwstr>
  </property>
  <property fmtid="{D5CDD505-2E9C-101B-9397-08002B2CF9AE}" pid="4" name="MSIP_Label_caf3f7fd-5cd4-4287-9002-aceb9af13c42_Method">
    <vt:lpwstr>Privileged</vt:lpwstr>
  </property>
  <property fmtid="{D5CDD505-2E9C-101B-9397-08002B2CF9AE}" pid="5" name="MSIP_Label_caf3f7fd-5cd4-4287-9002-aceb9af13c42_Name">
    <vt:lpwstr>Public</vt:lpwstr>
  </property>
  <property fmtid="{D5CDD505-2E9C-101B-9397-08002B2CF9AE}" pid="6" name="MSIP_Label_caf3f7fd-5cd4-4287-9002-aceb9af13c42_SiteId">
    <vt:lpwstr>a2b53be5-734e-4e6c-ab0d-d184f60fd917</vt:lpwstr>
  </property>
  <property fmtid="{D5CDD505-2E9C-101B-9397-08002B2CF9AE}" pid="7" name="MSIP_Label_caf3f7fd-5cd4-4287-9002-aceb9af13c42_ActionId">
    <vt:lpwstr>c1b15001-d021-4f86-adc4-bfd92d984973</vt:lpwstr>
  </property>
  <property fmtid="{D5CDD505-2E9C-101B-9397-08002B2CF9AE}" pid="8" name="MSIP_Label_caf3f7fd-5cd4-4287-9002-aceb9af13c42_ContentBits">
    <vt:lpwstr>2</vt:lpwstr>
  </property>
  <property fmtid="{D5CDD505-2E9C-101B-9397-08002B2CF9AE}" pid="9" name="xd_ProgID">
    <vt:lpwstr/>
  </property>
  <property fmtid="{D5CDD505-2E9C-101B-9397-08002B2CF9AE}" pid="10" name="MediaServiceImageTags">
    <vt:lpwstr/>
  </property>
  <property fmtid="{D5CDD505-2E9C-101B-9397-08002B2CF9AE}" pid="11" name="ContentTypeId">
    <vt:lpwstr>0x010100732EEC02ECE9364C866743DCEBCBA81E</vt:lpwstr>
  </property>
  <property fmtid="{D5CDD505-2E9C-101B-9397-08002B2CF9AE}" pid="12" name="ComplianceAssetId">
    <vt:lpwstr/>
  </property>
  <property fmtid="{D5CDD505-2E9C-101B-9397-08002B2CF9AE}" pid="13" name="TemplateUrl">
    <vt:lpwstr/>
  </property>
  <property fmtid="{D5CDD505-2E9C-101B-9397-08002B2CF9AE}" pid="14" name="_ExtendedDescription">
    <vt:lpwstr/>
  </property>
  <property fmtid="{D5CDD505-2E9C-101B-9397-08002B2CF9AE}" pid="15" name="TriggerFlowInfo">
    <vt:lpwstr/>
  </property>
  <property fmtid="{D5CDD505-2E9C-101B-9397-08002B2CF9AE}" pid="16" name="xd_Signature">
    <vt:bool>false</vt:bool>
  </property>
</Properties>
</file>