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avid\OneDrive - IFRC\Rental Assistance SoPs\Part2-StepsinProgramme\1 Context Analysis\1.2 ResponseOptionAnalysis\Tools and Examples\"/>
    </mc:Choice>
  </mc:AlternateContent>
  <xr:revisionPtr revIDLastSave="0" documentId="13_ncr:1_{D3D98A3A-13EA-478D-BA17-FAC0A5A71F19}" xr6:coauthVersionLast="47" xr6:coauthVersionMax="47" xr10:uidLastSave="{00000000-0000-0000-0000-000000000000}"/>
  <bookViews>
    <workbookView xWindow="28680" yWindow="-120" windowWidth="29040" windowHeight="15840" xr2:uid="{00000000-000D-0000-FFFF-FFFF00000000}"/>
  </bookViews>
  <sheets>
    <sheet name="Scenario&amp;Instructions" sheetId="5" r:id="rId1"/>
    <sheet name="HojaDeCalculo(EnBlanco)" sheetId="12" r:id="rId2"/>
    <sheet name="HojaDeCalculo(EjemploRellenad)" sheetId="11" r:id="rId3"/>
    <sheet name="IGNORE_emergency_v1" sheetId="1" state="hidden" r:id="rId4"/>
    <sheet name="IGNORE_notes" sheetId="2" state="hidden" r:id="rId5"/>
  </sheets>
  <definedNames>
    <definedName name="_xlnm.Print_Area" localSheetId="2">'HojaDeCalculo(EjemploRellenad)'!$A$2:$O$17</definedName>
    <definedName name="_xlnm.Print_Area" localSheetId="1">'HojaDeCalculo(EnBlanco)'!$A$2:$O$17</definedName>
    <definedName name="_xlnm.Print_Area" localSheetId="3">IGNORE_emergency_v1!$B$1:$R$12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2" l="1"/>
  <c r="L16" i="12"/>
  <c r="I16" i="12"/>
  <c r="F16" i="12"/>
  <c r="O15" i="12"/>
  <c r="L15" i="12"/>
  <c r="I15" i="12"/>
  <c r="F15" i="12"/>
  <c r="O14" i="12"/>
  <c r="L14" i="12"/>
  <c r="I14" i="12"/>
  <c r="F14" i="12"/>
  <c r="O13" i="12"/>
  <c r="L13" i="12"/>
  <c r="I13" i="12"/>
  <c r="F13" i="12"/>
  <c r="O12" i="12"/>
  <c r="L12" i="12"/>
  <c r="I12" i="12"/>
  <c r="F12" i="12"/>
  <c r="O11" i="12"/>
  <c r="L11" i="12"/>
  <c r="I11" i="12"/>
  <c r="F11" i="12"/>
  <c r="O10" i="12"/>
  <c r="L10" i="12"/>
  <c r="I10" i="12"/>
  <c r="F10" i="12"/>
  <c r="O9" i="12"/>
  <c r="L9" i="12"/>
  <c r="I9" i="12"/>
  <c r="F9" i="12"/>
  <c r="O8" i="12"/>
  <c r="L8" i="12"/>
  <c r="I8" i="12"/>
  <c r="F8" i="12"/>
  <c r="O7" i="12"/>
  <c r="L7" i="12"/>
  <c r="I7" i="12"/>
  <c r="F7" i="12"/>
  <c r="O6" i="12"/>
  <c r="L6" i="12"/>
  <c r="I6" i="12"/>
  <c r="F6" i="12"/>
  <c r="O5" i="12"/>
  <c r="L5" i="12"/>
  <c r="I5" i="12"/>
  <c r="F5" i="12"/>
  <c r="O4" i="12"/>
  <c r="O17" i="12" s="1"/>
  <c r="L4" i="12"/>
  <c r="L17" i="12" s="1"/>
  <c r="I4" i="12"/>
  <c r="I17" i="12" s="1"/>
  <c r="F4" i="12"/>
  <c r="F17" i="12" s="1"/>
  <c r="O16" i="11"/>
  <c r="L16" i="11"/>
  <c r="I16" i="11"/>
  <c r="F16" i="11"/>
  <c r="O15" i="11"/>
  <c r="L15" i="11"/>
  <c r="I15" i="11"/>
  <c r="F15" i="11"/>
  <c r="O14" i="11"/>
  <c r="L14" i="11"/>
  <c r="I14" i="11"/>
  <c r="F14" i="11"/>
  <c r="O13" i="11"/>
  <c r="L13" i="11"/>
  <c r="I13" i="11"/>
  <c r="F13" i="11"/>
  <c r="O12" i="11"/>
  <c r="L12" i="11"/>
  <c r="I12" i="11"/>
  <c r="F12" i="11"/>
  <c r="O11" i="11"/>
  <c r="L11" i="11"/>
  <c r="I11" i="11"/>
  <c r="F11" i="11"/>
  <c r="O10" i="11"/>
  <c r="L10" i="11"/>
  <c r="I10" i="11"/>
  <c r="F10" i="11"/>
  <c r="O9" i="11"/>
  <c r="L9" i="11"/>
  <c r="I9" i="11"/>
  <c r="F9" i="11"/>
  <c r="O8" i="11"/>
  <c r="L8" i="11"/>
  <c r="I8" i="11"/>
  <c r="F8" i="11"/>
  <c r="O7" i="11"/>
  <c r="L7" i="11"/>
  <c r="I7" i="11"/>
  <c r="F7" i="11"/>
  <c r="O6" i="11"/>
  <c r="L6" i="11"/>
  <c r="I6" i="11"/>
  <c r="F6" i="11"/>
  <c r="O5" i="11"/>
  <c r="L5" i="11"/>
  <c r="I5" i="11"/>
  <c r="F5" i="11"/>
  <c r="O4" i="11"/>
  <c r="L4" i="11"/>
  <c r="I4" i="11"/>
  <c r="F4" i="11"/>
  <c r="L17" i="11" l="1"/>
  <c r="O17" i="11"/>
  <c r="I17" i="11"/>
  <c r="F17" i="11"/>
  <c r="R5" i="1" l="1"/>
  <c r="R6" i="1"/>
  <c r="R7" i="1"/>
  <c r="R8" i="1"/>
  <c r="R9" i="1"/>
  <c r="R10" i="1"/>
  <c r="R11" i="1"/>
  <c r="R12" i="1"/>
  <c r="R4" i="1"/>
  <c r="O5" i="1"/>
  <c r="O6" i="1"/>
  <c r="O7" i="1"/>
  <c r="O8" i="1"/>
  <c r="O9" i="1"/>
  <c r="O10" i="1"/>
  <c r="O11" i="1"/>
  <c r="O12" i="1"/>
  <c r="O4" i="1"/>
  <c r="L4" i="1"/>
  <c r="I5" i="1"/>
  <c r="I6" i="1"/>
  <c r="I7" i="1"/>
  <c r="I8" i="1"/>
  <c r="I9" i="1"/>
  <c r="I10" i="1"/>
  <c r="I11" i="1"/>
  <c r="I12" i="1"/>
  <c r="F5" i="1"/>
  <c r="F6" i="1"/>
  <c r="F7" i="1"/>
  <c r="F8" i="1"/>
  <c r="F9" i="1"/>
  <c r="F10" i="1"/>
  <c r="F11" i="1"/>
  <c r="F12" i="1"/>
  <c r="I4"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F3" authorId="0" shapeId="0" xr:uid="{45DB95C1-2F87-4907-AED8-39881D487106}">
      <text>
        <r>
          <rPr>
            <b/>
            <sz val="9"/>
            <color indexed="81"/>
            <rFont val="Tahoma"/>
            <family val="2"/>
          </rPr>
          <t>david:</t>
        </r>
        <r>
          <rPr>
            <sz val="9"/>
            <color indexed="81"/>
            <rFont val="Tahoma"/>
            <family val="2"/>
          </rPr>
          <t xml:space="preserve">
what is calc and what is for input</t>
        </r>
      </text>
    </comment>
  </commentList>
</comments>
</file>

<file path=xl/sharedStrings.xml><?xml version="1.0" encoding="utf-8"?>
<sst xmlns="http://schemas.openxmlformats.org/spreadsheetml/2006/main" count="281" uniqueCount="169">
  <si>
    <r>
      <t xml:space="preserve">Tipo </t>
    </r>
    <r>
      <rPr>
        <sz val="11"/>
        <color theme="1"/>
        <rFont val="Calibri"/>
        <family val="2"/>
        <scheme val="minor"/>
      </rPr>
      <t>(Asistencia Alojamiento)</t>
    </r>
  </si>
  <si>
    <t>Campamento de carpas</t>
  </si>
  <si>
    <t>Centros  de Alojamiento Colectivo</t>
  </si>
  <si>
    <t>Asistencia en Familias de Acogida</t>
  </si>
  <si>
    <t>Asistencia de Alquiler</t>
  </si>
  <si>
    <r>
      <t xml:space="preserve">Consideraciones Análisis/Valor-peso Criterio 
</t>
    </r>
    <r>
      <rPr>
        <sz val="11"/>
        <color rgb="FFFF0000"/>
        <rFont val="Calibri"/>
        <family val="2"/>
        <scheme val="minor"/>
      </rPr>
      <t>(1-NO muy importante/ 5-MUY importante)</t>
    </r>
  </si>
  <si>
    <t>Valor</t>
  </si>
  <si>
    <r>
      <rPr>
        <b/>
        <sz val="11"/>
        <color theme="1"/>
        <rFont val="Calibri"/>
        <family val="2"/>
        <scheme val="minor"/>
      </rPr>
      <t xml:space="preserve">Comentarios </t>
    </r>
    <r>
      <rPr>
        <sz val="11"/>
        <color theme="1"/>
        <rFont val="Calibri"/>
        <family val="2"/>
        <scheme val="minor"/>
      </rPr>
      <t xml:space="preserve">
(justificación puntuación)</t>
    </r>
  </si>
  <si>
    <t>Puntos</t>
  </si>
  <si>
    <t>Total P</t>
  </si>
  <si>
    <r>
      <t xml:space="preserve">Comentarios 
</t>
    </r>
    <r>
      <rPr>
        <sz val="11"/>
        <color theme="1"/>
        <rFont val="Calibri"/>
        <family val="2"/>
        <scheme val="minor"/>
      </rPr>
      <t>(justificación puntuación)</t>
    </r>
  </si>
  <si>
    <r>
      <rPr>
        <b/>
        <sz val="11"/>
        <color theme="1"/>
        <rFont val="Calibri"/>
        <family val="2"/>
        <scheme val="minor"/>
      </rPr>
      <t xml:space="preserve">Comentarios 
</t>
    </r>
    <r>
      <rPr>
        <sz val="11"/>
        <color theme="1"/>
        <rFont val="Calibri"/>
        <family val="2"/>
        <scheme val="minor"/>
      </rPr>
      <t>(justificación puntuación)</t>
    </r>
  </si>
  <si>
    <t>Apoyo esencial para salvar vidas</t>
  </si>
  <si>
    <t>Si, muy relevante para gente sin ningún tipo de alojamiento</t>
  </si>
  <si>
    <t>Sí, gente tiene un sitio, pero hogar de acogida necesita apoyo para mantenerse</t>
  </si>
  <si>
    <r>
      <rPr>
        <b/>
        <sz val="11"/>
        <rFont val="Calibri"/>
        <family val="2"/>
        <scheme val="minor"/>
      </rPr>
      <t>Coste estimado por unidad familiar</t>
    </r>
    <r>
      <rPr>
        <sz val="11"/>
        <rFont val="Calibri"/>
        <family val="2"/>
        <scheme val="minor"/>
      </rPr>
      <t xml:space="preserve"> (costos asociados implementar asistencia + gastos generales)</t>
    </r>
  </si>
  <si>
    <t>1000CHF (carpa, artículos básicos hogar, área cocinar, Supervisión trabajos +  Costos obra)</t>
  </si>
  <si>
    <t>600CHF (materiales y trabajadores)</t>
  </si>
  <si>
    <t>250 CHF/mes (230CHF /mes gastos + 20CHF personal de apoyo/ mes)</t>
  </si>
  <si>
    <t>400CHF /mes (350CHF alquiler + 50CHF personal de apoyo /mes)</t>
  </si>
  <si>
    <r>
      <rPr>
        <b/>
        <sz val="11"/>
        <rFont val="Calibri"/>
        <family val="2"/>
        <scheme val="minor"/>
      </rPr>
      <t>Durabilidad</t>
    </r>
    <r>
      <rPr>
        <sz val="11"/>
        <rFont val="Calibri"/>
        <family val="2"/>
        <scheme val="minor"/>
      </rPr>
      <t xml:space="preserve"> (tiempo validez resultado asistencia)</t>
    </r>
  </si>
  <si>
    <t>3 meses</t>
  </si>
  <si>
    <r>
      <rPr>
        <b/>
        <sz val="11"/>
        <rFont val="Calibri"/>
        <family val="2"/>
        <scheme val="minor"/>
      </rPr>
      <t xml:space="preserve">Estándar idoneidad </t>
    </r>
    <r>
      <rPr>
        <sz val="11"/>
        <rFont val="Calibri"/>
        <family val="2"/>
        <scheme val="minor"/>
      </rPr>
      <t>(nivel condiciones vivienda alcanzado con implementación)</t>
    </r>
  </si>
  <si>
    <t>Estándar Alojamiento Temporal (carpa)</t>
  </si>
  <si>
    <t>Estándar Alojamiento Temporal colectivo (albergue)</t>
  </si>
  <si>
    <t>Estándar viv. permanente (vivienda compartida)</t>
  </si>
  <si>
    <t>Estándar vivienda permanente</t>
  </si>
  <si>
    <r>
      <rPr>
        <b/>
        <sz val="11"/>
        <rFont val="Calibri"/>
        <family val="2"/>
        <scheme val="minor"/>
      </rPr>
      <t xml:space="preserve">Velocidad implementación completar 1a unidad </t>
    </r>
    <r>
      <rPr>
        <sz val="11"/>
        <rFont val="Calibri"/>
        <family val="2"/>
        <scheme val="minor"/>
      </rPr>
      <t>(diferente de oportuno)</t>
    </r>
  </si>
  <si>
    <t>2 semanas (trabajos básicos)</t>
  </si>
  <si>
    <t>1 semanas</t>
  </si>
  <si>
    <t>1 semana</t>
  </si>
  <si>
    <t>3-4 semanas 
(NS preparada para efectivo)</t>
  </si>
  <si>
    <r>
      <rPr>
        <b/>
        <sz val="11"/>
        <rFont val="Calibri"/>
        <family val="2"/>
        <scheme val="minor"/>
      </rPr>
      <t xml:space="preserve">De acuerdo preferencias, prioridades y capacidades población </t>
    </r>
    <r>
      <rPr>
        <sz val="11"/>
        <rFont val="Calibri"/>
        <family val="2"/>
        <scheme val="minor"/>
      </rPr>
      <t>(basado en información evaluaciones)</t>
    </r>
  </si>
  <si>
    <t>Acorde evaluación necesidades. Aunque preferencia por estándares habitacionales mejores</t>
  </si>
  <si>
    <t>Necesidad clara, aunque familias prefieren soluciones individuales y no colectivas</t>
  </si>
  <si>
    <t>Acorde evaluación necesid. Familia anfitriona necesita ayuda. Familia acogida prefiere alojamiento propio</t>
  </si>
  <si>
    <r>
      <rPr>
        <sz val="11"/>
        <rFont val="Calibri"/>
        <family val="2"/>
        <scheme val="minor"/>
      </rPr>
      <t>Acorde evaluación necesidades. Familia prefiere condiciones habitacionales vivienda alquiler</t>
    </r>
    <r>
      <rPr>
        <sz val="11"/>
        <color rgb="FFFF0000"/>
        <rFont val="Calibri"/>
        <family val="2"/>
        <scheme val="minor"/>
      </rPr>
      <t>.</t>
    </r>
  </si>
  <si>
    <r>
      <rPr>
        <b/>
        <sz val="11"/>
        <rFont val="Calibri"/>
        <family val="2"/>
        <scheme val="minor"/>
      </rPr>
      <t xml:space="preserve">De acuerdo </t>
    </r>
    <r>
      <rPr>
        <sz val="11"/>
        <rFont val="Calibri"/>
        <family val="2"/>
        <scheme val="minor"/>
      </rPr>
      <t xml:space="preserve">con los planes, capacidades y mandatos </t>
    </r>
    <r>
      <rPr>
        <b/>
        <sz val="11"/>
        <rFont val="Calibri"/>
        <family val="2"/>
        <scheme val="minor"/>
      </rPr>
      <t>SN</t>
    </r>
  </si>
  <si>
    <t>SN ha intervenido en campamentos antes, pero preocupa duración una vez abierto.</t>
  </si>
  <si>
    <t>Necesario pero fuera mandato SN. Otras agencias humanitarias mejor posicionados para ello</t>
  </si>
  <si>
    <t>SN experiencia limitada con esta asistencia</t>
  </si>
  <si>
    <t xml:space="preserve">Plan Respuesta SN incluye alquileres pero no implementado. Equipos expertos PTM y Alojamiento </t>
  </si>
  <si>
    <t>De acuerdo con prioridades gobierno.</t>
  </si>
  <si>
    <t>Gobierno lo destaca como prioridad</t>
  </si>
  <si>
    <t>Gobierno no especifica como prioridad</t>
  </si>
  <si>
    <r>
      <rPr>
        <b/>
        <sz val="11"/>
        <rFont val="Calibri"/>
        <family val="2"/>
        <scheme val="minor"/>
      </rPr>
      <t>Representa buena oportunidad para sostenibilidad</t>
    </r>
    <r>
      <rPr>
        <sz val="11"/>
        <rFont val="Calibri"/>
        <family val="2"/>
        <scheme val="minor"/>
      </rPr>
      <t xml:space="preserve"> tras el apoyo de la intervención SN</t>
    </r>
  </si>
  <si>
    <t>Durabilidad limitada, debido condiciones vida. Gasto gestión elevado</t>
  </si>
  <si>
    <t>Uso limitado albergues fuera emergencia. Gasto gestión elevado</t>
  </si>
  <si>
    <t>Familia podría recuperar sustento en 3 meses y contribuir a gastos estancia o mudarse</t>
  </si>
  <si>
    <t>Familia podría recuperar sustento en 3 meses y pagar alquiler</t>
  </si>
  <si>
    <r>
      <t xml:space="preserve">Baja probabilidad impacto adverso </t>
    </r>
    <r>
      <rPr>
        <sz val="11"/>
        <rFont val="Calibri"/>
        <family val="2"/>
        <scheme val="minor"/>
      </rPr>
      <t>en población o en economía.</t>
    </r>
  </si>
  <si>
    <t xml:space="preserve">Efecto llamada, posibilidad riesgos protección significativos </t>
  </si>
  <si>
    <t>Bajo- solo si familia no pueda acceder medios de vida</t>
  </si>
  <si>
    <t>Sólo si stock alquileres insuficiente, puede incrementarse costo alquiler</t>
  </si>
  <si>
    <t>Posibilidad de implementar a escala.</t>
  </si>
  <si>
    <t>Materiales disponibles región. SN experiencia implementar a escala</t>
  </si>
  <si>
    <t>Limitado, puesta a disposición de los albergues por el gobierno. Pudiera no ser necesario hacerlo a gran escala</t>
  </si>
  <si>
    <t>SN alguna experiencia asistencia familias de acogida</t>
  </si>
  <si>
    <t xml:space="preserve">SN preparada Asistencia Alquiler, pero no experiencia. Equipos expertos PTM y Alojamiento </t>
  </si>
  <si>
    <r>
      <t xml:space="preserve">Implementación </t>
    </r>
    <r>
      <rPr>
        <b/>
        <sz val="11"/>
        <rFont val="Calibri"/>
        <family val="2"/>
        <scheme val="minor"/>
      </rPr>
      <t>factible</t>
    </r>
    <r>
      <rPr>
        <sz val="11"/>
        <rFont val="Calibri"/>
        <family val="2"/>
        <scheme val="minor"/>
      </rPr>
      <t xml:space="preserve"> y </t>
    </r>
    <r>
      <rPr>
        <b/>
        <sz val="11"/>
        <rFont val="Calibri"/>
        <family val="2"/>
        <scheme val="minor"/>
      </rPr>
      <t>riesgos gestionables</t>
    </r>
    <r>
      <rPr>
        <sz val="11"/>
        <rFont val="Calibri"/>
        <family val="2"/>
        <scheme val="minor"/>
      </rPr>
      <t xml:space="preserve"> </t>
    </r>
  </si>
  <si>
    <t>Materiales disponibles región. SN experiencia. Posible riesgo reputacional si mala gestión campamento</t>
  </si>
  <si>
    <t>SN poca experiencia manejo alberges. Posible riesgo reputacional si mala gestión alberge</t>
  </si>
  <si>
    <t xml:space="preserve">SN experiencia PTM. Pero importante incorporar protección para reducir riesgos </t>
  </si>
  <si>
    <t>SN experiencia PTM. Gestión riesgo si implementación holística</t>
  </si>
  <si>
    <r>
      <rPr>
        <b/>
        <sz val="11"/>
        <color theme="1"/>
        <rFont val="Calibri"/>
        <family val="2"/>
        <scheme val="minor"/>
      </rPr>
      <t>Recursos disponibles</t>
    </r>
    <r>
      <rPr>
        <sz val="11"/>
        <color theme="1"/>
        <rFont val="Calibri"/>
        <family val="2"/>
        <scheme val="minor"/>
      </rPr>
      <t xml:space="preserve"> (financieros, humanos, equipamiento)</t>
    </r>
  </si>
  <si>
    <t>Si</t>
  </si>
  <si>
    <t xml:space="preserve">Total </t>
  </si>
  <si>
    <t>For</t>
  </si>
  <si>
    <t>Stage in response of completion: 2 days after sudden on-set crisis
For: Emergency Needs</t>
  </si>
  <si>
    <t>Criteria</t>
  </si>
  <si>
    <t>Estimated Unit Cost per Household (All associated costs to impliment response option + overhead)</t>
  </si>
  <si>
    <t>Durability (how long will output of response option last)</t>
  </si>
  <si>
    <t>Housing adequacy standard achieved (what level of housing conditions will be achieved if implimented)</t>
  </si>
  <si>
    <t>Speed of implimentation for first unit to be completed (this is not the same as timeliness)</t>
  </si>
  <si>
    <t>In line with community priorities and capactities (based on assessment information)</t>
  </si>
  <si>
    <t>In line with NS plans, capacities and mandate</t>
  </si>
  <si>
    <t>In line with government priorities</t>
  </si>
  <si>
    <t>Represents a good opportunity for sustainability post NS support</t>
  </si>
  <si>
    <t>Low chance of any adverse impact on population or economy</t>
  </si>
  <si>
    <t>Able to do at scale</t>
  </si>
  <si>
    <t>Implimentation is feasible and risks can be managed</t>
  </si>
  <si>
    <t>There are resources (financial, human, equipment) available</t>
  </si>
  <si>
    <t>Overall Weighted Score</t>
  </si>
  <si>
    <r>
      <t xml:space="preserve">(1) Criteria Weight </t>
    </r>
    <r>
      <rPr>
        <b/>
        <i/>
        <sz val="11"/>
        <color theme="1"/>
        <rFont val="Calibri"/>
        <family val="2"/>
        <scheme val="minor"/>
      </rPr>
      <t>(1 not very important - 5 very important)</t>
    </r>
  </si>
  <si>
    <t>Response Option - Shelter&amp;Settlements</t>
  </si>
  <si>
    <t>Description</t>
  </si>
  <si>
    <t>Comment</t>
  </si>
  <si>
    <t>Score</t>
  </si>
  <si>
    <t>Weighted Score</t>
  </si>
  <si>
    <t>Sum of Weighted Scores</t>
  </si>
  <si>
    <t>Household Items</t>
  </si>
  <si>
    <t>Standard IFRC HH KIT, essential items, with kitchen set type A, EIC code: KRELHOUSKA</t>
  </si>
  <si>
    <t>150CHF</t>
  </si>
  <si>
    <t>2 years +</t>
  </si>
  <si>
    <t>Household Items are important for basic activities that support living with dignity</t>
  </si>
  <si>
    <t>In-stock 1 Month</t>
  </si>
  <si>
    <t>As per assessment in emergency phase</t>
  </si>
  <si>
    <t>Emergency Needs</t>
  </si>
  <si>
    <t>Emergency Shelter (Tarps + Shelter Tool Kit)</t>
  </si>
  <si>
    <t>IFRC standard shelter kit consisting of 2 tarpaulins, tools and fixings, code: KRELSHEK02</t>
  </si>
  <si>
    <t>85CHF</t>
  </si>
  <si>
    <t>weeks to 3 months</t>
  </si>
  <si>
    <t>Make-shift shelter</t>
  </si>
  <si>
    <t>as above</t>
  </si>
  <si>
    <t>Emergency Shelter (Tent)</t>
  </si>
  <si>
    <t>Standard IFRC family tent, geodesic 18.3m2, triple fly. EIC code: HSHETENTF18</t>
  </si>
  <si>
    <t>600CHF</t>
  </si>
  <si>
    <t>Tent</t>
  </si>
  <si>
    <t>Host Family Assistance</t>
  </si>
  <si>
    <t>CVA to priority host families for 6 months</t>
  </si>
  <si>
    <t>6 months</t>
  </si>
  <si>
    <t>Permanent housing standard</t>
  </si>
  <si>
    <t>1 month</t>
  </si>
  <si>
    <t>Support to Collective Accommodation Centres</t>
  </si>
  <si>
    <t>Support to partitioning, creating additional covered space</t>
  </si>
  <si>
    <t>200CHF</t>
  </si>
  <si>
    <t>2 weeks</t>
  </si>
  <si>
    <t>Rental Assistance</t>
  </si>
  <si>
    <t>To be determined, but likely conditional CVA to allow vulnerable families to rent for 6 months while they rebuild + Information + Technical Assistance</t>
  </si>
  <si>
    <t>1200CHF</t>
  </si>
  <si>
    <t>per month</t>
  </si>
  <si>
    <t>Transitional Shelter</t>
  </si>
  <si>
    <t>Through Transitional Shelter Kit consisting of tools + timber</t>
  </si>
  <si>
    <t>2 years</t>
  </si>
  <si>
    <t>Transitional shelter standard</t>
  </si>
  <si>
    <t>House Repairs</t>
  </si>
  <si>
    <t>Through Conditional CVA + Technical Assistance</t>
  </si>
  <si>
    <t>1000 CHF</t>
  </si>
  <si>
    <t>20 years +</t>
  </si>
  <si>
    <t>1 year</t>
  </si>
  <si>
    <t>Longer-term</t>
  </si>
  <si>
    <t>Progressive/Core Shelter</t>
  </si>
  <si>
    <t>4000CHF</t>
  </si>
  <si>
    <t>MPC - shelter part ..</t>
  </si>
  <si>
    <t>with no ta</t>
  </si>
  <si>
    <t>with ta (companion prorgamming) can help convince others</t>
  </si>
  <si>
    <t>scenario</t>
  </si>
  <si>
    <t>description</t>
  </si>
  <si>
    <t>consider as packages. With technical support + in-kind contribution from population etc. reflect combination of modalities</t>
  </si>
  <si>
    <t>Notes From Marta P / Marga L / David D call on 9 July 2020</t>
  </si>
  <si>
    <t>rows to columns change</t>
  </si>
  <si>
    <t>Use type of assistance not option</t>
  </si>
  <si>
    <t>different tables. One for results. One for criteria</t>
  </si>
  <si>
    <t>Use different examples of modalities in different packages</t>
  </si>
  <si>
    <t>targetting to be clearer for what</t>
  </si>
  <si>
    <t>sub-targetting within different options</t>
  </si>
  <si>
    <t>conditions (incl. constraints) and assumptions e.g shelter kit must have framing materials etc.</t>
  </si>
  <si>
    <t>contribution expected from target hh - e.g. framing materials</t>
  </si>
  <si>
    <t>cfw for infrastrucutre</t>
  </si>
  <si>
    <t>followup with Yolanda -response option analysis eg</t>
  </si>
  <si>
    <t>documenting rationale</t>
  </si>
  <si>
    <t>decision making tool - who is audience? Managers etc.</t>
  </si>
  <si>
    <t>Critieria different in different phases but also criteria weight change</t>
  </si>
  <si>
    <t>sustainability</t>
  </si>
  <si>
    <t>maintenance</t>
  </si>
  <si>
    <t>environmental impact</t>
  </si>
  <si>
    <t>emergency</t>
  </si>
  <si>
    <t>life-saving</t>
  </si>
  <si>
    <t xml:space="preserve">Herramienta 1.2 - Análisis de las opciones de respuesta de los refugios </t>
  </si>
  <si>
    <t>Cómo utilizar esta herramienta</t>
  </si>
  <si>
    <t>Utilice la hoja de datos para registrar la información/calificación de las diferentes opciones de respuesta de los refugios.</t>
  </si>
  <si>
    <t>Incluya un comentario narrativo, además de una ponderación y una puntuación para cada consideración de las diferentes opciones.</t>
  </si>
  <si>
    <t xml:space="preserve">Tanto la ponderación como la puntuación deben hacerse en una escala de 1 a 5 </t>
  </si>
  <si>
    <t>Ponderación - 1 poco importante, 5 muy importante</t>
  </si>
  <si>
    <t>Puntuación - 1 menos cumple los criterios, 5 más cumple los criterios</t>
  </si>
  <si>
    <t>La hoja de datos calculará automáticamente una puntuación final que podrá utilizarse para comparar las opciones.</t>
  </si>
  <si>
    <t>Aunque la herramienta se puede utilizar como método semicuantitativo para comparar diferentes opciones de respuesta, como se ha indicado anteriormente, también se puede rellenar sólo con la descripción (sin números) para mostrar lo que se ha tenido en cuenta en relación con cada opción de respuesta.</t>
  </si>
  <si>
    <t xml:space="preserve">Se ha rellenado una hoja de datos a modo de ejemplo para ayudarle a rellenarla en su propio contexto. </t>
  </si>
  <si>
    <t xml:space="preserve">En el escenario de ese ejemplo, se basa en una situación de gran catástrofe, (por ejemplo, el tifón Haiyan - escenario similar al de Filipinas). Respuesta en zonas rurales y periurbanas donde la Sociedad Nacional está abierta a muchos tipos de intervenciones y la FICR y otras partes del movimiento están bien financiadas.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</si>
</sst>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
      <b/>
      <sz val="10"/>
      <color rgb="FFFF0000"/>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sz val="11"/>
      <name val="Calibri"/>
      <family val="2"/>
      <scheme val="minor"/>
    </font>
    <font>
      <sz val="9"/>
      <color theme="1"/>
      <name val="Calibri"/>
      <family val="2"/>
      <scheme val="minor"/>
    </font>
    <font>
      <sz val="16"/>
      <color rgb="FF000000"/>
      <name val="Calibri Light"/>
      <scheme val="major"/>
    </font>
    <font>
      <b/>
      <sz val="11"/>
      <color rgb="FF000000"/>
      <name val="Calibri"/>
      <scheme val="minor"/>
    </font>
  </fonts>
  <fills count="1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8">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Alignment="1">
      <alignment vertical="top"/>
    </xf>
    <xf numFmtId="0" fontId="1" fillId="0" borderId="0" xfId="0" applyFont="1" applyAlignment="1">
      <alignment vertical="top" textRotation="90" wrapText="1"/>
    </xf>
    <xf numFmtId="0" fontId="1" fillId="0" borderId="0" xfId="0" applyFont="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right" vertical="top" wrapText="1"/>
    </xf>
    <xf numFmtId="0" fontId="1" fillId="0" borderId="1" xfId="0" applyFont="1" applyBorder="1" applyAlignment="1">
      <alignment vertical="top" textRotation="90" wrapText="1"/>
    </xf>
    <xf numFmtId="0" fontId="0" fillId="0" borderId="1" xfId="0" applyBorder="1" applyAlignment="1">
      <alignment vertical="top" wrapText="1"/>
    </xf>
    <xf numFmtId="0" fontId="1" fillId="0" borderId="0" xfId="0" applyFont="1"/>
    <xf numFmtId="0" fontId="5" fillId="0" borderId="0" xfId="0" applyFont="1" applyAlignment="1">
      <alignment vertical="top" wrapText="1"/>
    </xf>
    <xf numFmtId="0" fontId="6" fillId="0" borderId="0" xfId="0" applyFont="1" applyAlignment="1">
      <alignment vertical="top"/>
    </xf>
    <xf numFmtId="0" fontId="6" fillId="2" borderId="0" xfId="0" applyFont="1" applyFill="1" applyAlignment="1">
      <alignment vertical="top" wrapText="1"/>
    </xf>
    <xf numFmtId="0" fontId="1" fillId="2" borderId="0" xfId="0" applyFont="1" applyFill="1" applyAlignment="1">
      <alignment horizontal="left" wrapText="1"/>
    </xf>
    <xf numFmtId="0" fontId="8" fillId="2" borderId="0" xfId="0" applyFont="1" applyFill="1" applyAlignment="1">
      <alignment vertical="center" textRotation="90" wrapText="1"/>
    </xf>
    <xf numFmtId="0" fontId="9" fillId="9" borderId="2" xfId="0" applyFont="1" applyFill="1" applyBorder="1" applyAlignment="1">
      <alignment vertical="top"/>
    </xf>
    <xf numFmtId="0" fontId="10" fillId="9" borderId="6" xfId="0" applyFont="1" applyFill="1" applyBorder="1" applyAlignment="1">
      <alignment horizontal="center" vertical="top"/>
    </xf>
    <xf numFmtId="0" fontId="11" fillId="9" borderId="2" xfId="0" applyFont="1" applyFill="1" applyBorder="1" applyAlignment="1">
      <alignment vertical="top" wrapText="1"/>
    </xf>
    <xf numFmtId="0" fontId="9" fillId="9" borderId="2" xfId="0" applyFont="1" applyFill="1" applyBorder="1" applyAlignment="1">
      <alignment vertical="top" wrapText="1"/>
    </xf>
    <xf numFmtId="0" fontId="0" fillId="9" borderId="2" xfId="0" applyFill="1" applyBorder="1" applyAlignment="1">
      <alignment vertical="top" wrapText="1"/>
    </xf>
    <xf numFmtId="0" fontId="1" fillId="0" borderId="0" xfId="0" applyFont="1" applyAlignment="1">
      <alignment horizontal="right" vertical="top" wrapText="1"/>
    </xf>
    <xf numFmtId="0" fontId="1" fillId="6" borderId="2" xfId="0" applyFont="1" applyFill="1" applyBorder="1" applyAlignment="1">
      <alignment horizontal="right" vertical="top"/>
    </xf>
    <xf numFmtId="0" fontId="1" fillId="6" borderId="3" xfId="0" applyFont="1" applyFill="1" applyBorder="1" applyAlignment="1">
      <alignment horizontal="center" vertical="top"/>
    </xf>
    <xf numFmtId="0" fontId="1" fillId="11" borderId="8" xfId="0" applyFont="1" applyFill="1" applyBorder="1" applyAlignment="1">
      <alignment vertical="top" wrapText="1"/>
    </xf>
    <xf numFmtId="0" fontId="0" fillId="11" borderId="11" xfId="0" applyFill="1" applyBorder="1" applyAlignment="1">
      <alignment horizontal="center" vertical="top" textRotation="90" wrapText="1"/>
    </xf>
    <xf numFmtId="0" fontId="1" fillId="7" borderId="8" xfId="0" applyFont="1" applyFill="1" applyBorder="1" applyAlignment="1">
      <alignment vertical="top" wrapText="1"/>
    </xf>
    <xf numFmtId="0" fontId="0" fillId="7" borderId="9" xfId="0" applyFill="1" applyBorder="1" applyAlignment="1">
      <alignment horizontal="center" vertical="top" textRotation="90" wrapText="1"/>
    </xf>
    <xf numFmtId="0" fontId="0" fillId="12" borderId="8" xfId="0" applyFill="1" applyBorder="1" applyAlignment="1">
      <alignment vertical="top" wrapText="1"/>
    </xf>
    <xf numFmtId="0" fontId="0" fillId="12" borderId="11" xfId="0" applyFill="1" applyBorder="1" applyAlignment="1">
      <alignment horizontal="center" vertical="top" textRotation="90" wrapText="1"/>
    </xf>
    <xf numFmtId="0" fontId="11" fillId="10" borderId="4" xfId="0" applyFont="1" applyFill="1" applyBorder="1" applyAlignment="1">
      <alignment vertical="top" wrapText="1"/>
    </xf>
    <xf numFmtId="0" fontId="0" fillId="10" borderId="7" xfId="0" applyFill="1" applyBorder="1" applyAlignment="1">
      <alignment horizontal="center" vertical="top" wrapText="1"/>
    </xf>
    <xf numFmtId="0" fontId="1" fillId="11" borderId="6" xfId="0" applyFont="1" applyFill="1" applyBorder="1" applyAlignment="1">
      <alignment horizontal="center" vertical="top" wrapText="1"/>
    </xf>
    <xf numFmtId="0" fontId="11" fillId="8" borderId="4" xfId="0" applyFont="1" applyFill="1" applyBorder="1" applyAlignment="1">
      <alignment vertical="top" wrapText="1"/>
    </xf>
    <xf numFmtId="0" fontId="0" fillId="8" borderId="5" xfId="0" applyFill="1" applyBorder="1" applyAlignment="1">
      <alignment horizontal="center" vertical="top" wrapText="1"/>
    </xf>
    <xf numFmtId="0" fontId="1" fillId="7" borderId="6" xfId="0" applyFont="1" applyFill="1" applyBorder="1" applyAlignment="1">
      <alignment horizontal="center" vertical="top" wrapText="1"/>
    </xf>
    <xf numFmtId="0" fontId="11" fillId="13" borderId="4" xfId="0" applyFont="1" applyFill="1" applyBorder="1" applyAlignment="1">
      <alignment vertical="top" wrapText="1"/>
    </xf>
    <xf numFmtId="0" fontId="0" fillId="13" borderId="7" xfId="0" applyFill="1" applyBorder="1" applyAlignment="1">
      <alignment horizontal="center" vertical="top" wrapText="1"/>
    </xf>
    <xf numFmtId="0" fontId="1" fillId="12" borderId="6" xfId="0" applyFont="1" applyFill="1" applyBorder="1" applyAlignment="1">
      <alignment horizontal="center" vertical="top" wrapText="1"/>
    </xf>
    <xf numFmtId="0" fontId="11" fillId="10" borderId="4" xfId="0" applyFont="1" applyFill="1" applyBorder="1" applyAlignment="1">
      <alignment vertical="top"/>
    </xf>
    <xf numFmtId="0" fontId="0" fillId="10" borderId="7" xfId="0" applyFill="1" applyBorder="1" applyAlignment="1">
      <alignment horizontal="center" vertical="top"/>
    </xf>
    <xf numFmtId="0" fontId="11" fillId="8" borderId="4" xfId="0" applyFont="1" applyFill="1" applyBorder="1" applyAlignment="1">
      <alignment vertical="top"/>
    </xf>
    <xf numFmtId="0" fontId="0" fillId="8" borderId="5" xfId="0" applyFill="1" applyBorder="1" applyAlignment="1">
      <alignment horizontal="center" vertical="top"/>
    </xf>
    <xf numFmtId="0" fontId="1" fillId="7" borderId="6" xfId="0" applyFont="1" applyFill="1" applyBorder="1" applyAlignment="1">
      <alignment horizontal="center" vertical="top"/>
    </xf>
    <xf numFmtId="0" fontId="11" fillId="13" borderId="4" xfId="0" applyFont="1" applyFill="1" applyBorder="1" applyAlignment="1">
      <alignment vertical="top"/>
    </xf>
    <xf numFmtId="0" fontId="0" fillId="13" borderId="7" xfId="0" applyFill="1" applyBorder="1" applyAlignment="1">
      <alignment horizontal="center" vertical="top"/>
    </xf>
    <xf numFmtId="0" fontId="1" fillId="12" borderId="6" xfId="0" applyFont="1" applyFill="1" applyBorder="1" applyAlignment="1">
      <alignment horizontal="center" vertical="top"/>
    </xf>
    <xf numFmtId="0" fontId="8" fillId="13" borderId="4" xfId="0" applyFont="1" applyFill="1" applyBorder="1" applyAlignment="1">
      <alignment vertical="top" wrapText="1"/>
    </xf>
    <xf numFmtId="0" fontId="0" fillId="10" borderId="4" xfId="0" applyFill="1" applyBorder="1" applyAlignment="1">
      <alignment vertical="top" wrapText="1"/>
    </xf>
    <xf numFmtId="0" fontId="0" fillId="8" borderId="4" xfId="0" applyFill="1" applyBorder="1" applyAlignment="1">
      <alignment vertical="top" wrapText="1"/>
    </xf>
    <xf numFmtId="0" fontId="0" fillId="13" borderId="4" xfId="0" applyFill="1" applyBorder="1" applyAlignment="1">
      <alignment vertical="top" wrapText="1"/>
    </xf>
    <xf numFmtId="0" fontId="1" fillId="10" borderId="2" xfId="0" applyFont="1" applyFill="1" applyBorder="1" applyAlignment="1">
      <alignment horizontal="right" vertical="top"/>
    </xf>
    <xf numFmtId="0" fontId="1" fillId="10" borderId="3" xfId="0" applyFont="1" applyFill="1" applyBorder="1" applyAlignment="1">
      <alignment horizontal="center" vertical="top"/>
    </xf>
    <xf numFmtId="0" fontId="1" fillId="11" borderId="6" xfId="0" applyFont="1" applyFill="1" applyBorder="1" applyAlignment="1">
      <alignment horizontal="center" vertical="top"/>
    </xf>
    <xf numFmtId="0" fontId="1" fillId="8" borderId="2" xfId="0" applyFont="1" applyFill="1" applyBorder="1" applyAlignment="1">
      <alignment horizontal="right" vertical="top"/>
    </xf>
    <xf numFmtId="0" fontId="1" fillId="8" borderId="3" xfId="0" applyFont="1" applyFill="1" applyBorder="1" applyAlignment="1">
      <alignment horizontal="center" vertical="top"/>
    </xf>
    <xf numFmtId="0" fontId="1" fillId="13" borderId="2" xfId="0" applyFont="1" applyFill="1" applyBorder="1" applyAlignment="1">
      <alignment horizontal="right" vertical="top"/>
    </xf>
    <xf numFmtId="0" fontId="1" fillId="13" borderId="3" xfId="0" applyFont="1" applyFill="1" applyBorder="1" applyAlignment="1">
      <alignment horizontal="center" vertical="top"/>
    </xf>
    <xf numFmtId="0" fontId="12" fillId="11" borderId="10" xfId="0" applyFont="1" applyFill="1" applyBorder="1" applyAlignment="1">
      <alignment horizontal="center" vertical="top" textRotation="90" wrapText="1"/>
    </xf>
    <xf numFmtId="0" fontId="12" fillId="7" borderId="10" xfId="0" applyFont="1" applyFill="1" applyBorder="1" applyAlignment="1">
      <alignment horizontal="center" vertical="top" textRotation="90" wrapText="1"/>
    </xf>
    <xf numFmtId="0" fontId="12" fillId="12" borderId="10" xfId="0" applyFont="1" applyFill="1" applyBorder="1" applyAlignment="1">
      <alignment horizontal="center" vertical="top" textRotation="90" wrapText="1"/>
    </xf>
    <xf numFmtId="0" fontId="1" fillId="15" borderId="6" xfId="0" applyFont="1" applyFill="1" applyBorder="1" applyAlignment="1">
      <alignment horizontal="center" vertical="top"/>
    </xf>
    <xf numFmtId="0" fontId="0" fillId="15" borderId="8" xfId="0" applyFill="1" applyBorder="1" applyAlignment="1">
      <alignment vertical="top" wrapText="1"/>
    </xf>
    <xf numFmtId="0" fontId="0" fillId="15" borderId="9" xfId="0" applyFill="1" applyBorder="1" applyAlignment="1">
      <alignment horizontal="center" vertical="top" textRotation="90" wrapText="1"/>
    </xf>
    <xf numFmtId="0" fontId="12" fillId="15" borderId="10" xfId="0" applyFont="1" applyFill="1" applyBorder="1" applyAlignment="1">
      <alignment horizontal="center" vertical="top" textRotation="90" wrapText="1"/>
    </xf>
    <xf numFmtId="0" fontId="11" fillId="16" borderId="4" xfId="0" applyFont="1" applyFill="1" applyBorder="1" applyAlignment="1">
      <alignment vertical="top" wrapText="1"/>
    </xf>
    <xf numFmtId="0" fontId="0" fillId="16" borderId="5" xfId="0" applyFill="1" applyBorder="1" applyAlignment="1">
      <alignment horizontal="center" vertical="top"/>
    </xf>
    <xf numFmtId="0" fontId="11" fillId="16" borderId="4" xfId="0" applyFont="1" applyFill="1" applyBorder="1" applyAlignment="1">
      <alignment vertical="top"/>
    </xf>
    <xf numFmtId="0" fontId="0" fillId="16" borderId="4" xfId="0" applyFill="1" applyBorder="1" applyAlignment="1">
      <alignment vertical="top"/>
    </xf>
    <xf numFmtId="0" fontId="13" fillId="0" borderId="0" xfId="0" applyFont="1"/>
    <xf numFmtId="0" fontId="14" fillId="0" borderId="0" xfId="0" applyFont="1"/>
    <xf numFmtId="0" fontId="0" fillId="0" borderId="0" xfId="0" applyAlignment="1">
      <alignment wrapText="1"/>
    </xf>
    <xf numFmtId="0" fontId="7" fillId="0" borderId="0" xfId="0" applyFont="1" applyAlignment="1">
      <alignment horizontal="left" vertical="top" wrapText="1"/>
    </xf>
    <xf numFmtId="0" fontId="1" fillId="0" borderId="0" xfId="0" applyFont="1" applyAlignment="1">
      <alignment horizontal="right" vertical="center" wrapText="1"/>
    </xf>
    <xf numFmtId="0" fontId="1" fillId="14" borderId="12"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0" borderId="0" xfId="0" applyFont="1" applyAlignment="1">
      <alignment horizontal="center" vertical="top" wrapText="1"/>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BF44-4855-4778-9872-5B1E28696C7D}">
  <dimension ref="A1:A14"/>
  <sheetViews>
    <sheetView tabSelected="1" workbookViewId="0">
      <selection activeCell="D11" sqref="D11"/>
    </sheetView>
  </sheetViews>
  <sheetFormatPr defaultColWidth="9.1796875" defaultRowHeight="14.5" x14ac:dyDescent="0.35"/>
  <cols>
    <col min="1" max="1" width="59.7265625" customWidth="1"/>
  </cols>
  <sheetData>
    <row r="1" spans="1:1" ht="21" x14ac:dyDescent="0.5">
      <c r="A1" s="69" t="s">
        <v>158</v>
      </c>
    </row>
    <row r="2" spans="1:1" x14ac:dyDescent="0.35">
      <c r="A2" s="70"/>
    </row>
    <row r="3" spans="1:1" x14ac:dyDescent="0.35">
      <c r="A3" s="71" t="s">
        <v>159</v>
      </c>
    </row>
    <row r="4" spans="1:1" ht="29" x14ac:dyDescent="0.35">
      <c r="A4" s="71" t="s">
        <v>160</v>
      </c>
    </row>
    <row r="5" spans="1:1" ht="29" x14ac:dyDescent="0.35">
      <c r="A5" s="71" t="s">
        <v>161</v>
      </c>
    </row>
    <row r="6" spans="1:1" ht="29" x14ac:dyDescent="0.35">
      <c r="A6" s="71" t="s">
        <v>162</v>
      </c>
    </row>
    <row r="7" spans="1:1" x14ac:dyDescent="0.35">
      <c r="A7" s="71" t="s">
        <v>163</v>
      </c>
    </row>
    <row r="8" spans="1:1" x14ac:dyDescent="0.35">
      <c r="A8" s="71" t="s">
        <v>164</v>
      </c>
    </row>
    <row r="9" spans="1:1" ht="29" x14ac:dyDescent="0.35">
      <c r="A9" s="71" t="s">
        <v>165</v>
      </c>
    </row>
    <row r="10" spans="1:1" x14ac:dyDescent="0.35">
      <c r="A10" s="71"/>
    </row>
    <row r="11" spans="1:1" ht="72.5" x14ac:dyDescent="0.35">
      <c r="A11" s="71" t="s">
        <v>166</v>
      </c>
    </row>
    <row r="12" spans="1:1" x14ac:dyDescent="0.35">
      <c r="A12" s="71"/>
    </row>
    <row r="13" spans="1:1" ht="29" x14ac:dyDescent="0.35">
      <c r="A13" s="71" t="s">
        <v>167</v>
      </c>
    </row>
    <row r="14" spans="1:1" ht="72.5" x14ac:dyDescent="0.35">
      <c r="A14" s="71" t="s">
        <v>168</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B1A8-CC30-49E0-9539-9BD5642BF112}">
  <dimension ref="B1:O18"/>
  <sheetViews>
    <sheetView view="pageBreakPreview" zoomScale="85" zoomScaleNormal="70" zoomScaleSheetLayoutView="85" workbookViewId="0">
      <selection activeCell="M4" sqref="M4:N16"/>
    </sheetView>
  </sheetViews>
  <sheetFormatPr defaultColWidth="8.7265625" defaultRowHeight="13" x14ac:dyDescent="0.35"/>
  <cols>
    <col min="1" max="1" width="2.26953125" style="12" customWidth="1"/>
    <col min="2" max="2" width="46.54296875" style="12" customWidth="1"/>
    <col min="3" max="3" width="2.7265625" style="12" customWidth="1"/>
    <col min="4" max="4" width="26.1796875" style="12" customWidth="1"/>
    <col min="5" max="5" width="2.54296875" style="12" customWidth="1"/>
    <col min="6" max="6" width="4.26953125" style="12" customWidth="1"/>
    <col min="7" max="7" width="26.1796875" style="12" customWidth="1"/>
    <col min="8" max="8" width="2.54296875" style="12" customWidth="1"/>
    <col min="9" max="9" width="4.26953125" style="12" customWidth="1"/>
    <col min="10" max="10" width="26.1796875" style="12" customWidth="1"/>
    <col min="11" max="11" width="2.54296875" style="12" customWidth="1"/>
    <col min="12" max="12" width="4.26953125" style="12" customWidth="1"/>
    <col min="13" max="13" width="26.1796875" style="12" customWidth="1"/>
    <col min="14" max="14" width="2.54296875" style="12" customWidth="1"/>
    <col min="15" max="15" width="4.26953125" style="12" customWidth="1"/>
    <col min="16" max="16384" width="8.7265625" style="12"/>
  </cols>
  <sheetData>
    <row r="1" spans="2:15" ht="15.75" customHeight="1" thickBot="1" x14ac:dyDescent="0.4">
      <c r="B1" s="72"/>
      <c r="C1" s="72"/>
      <c r="D1" s="72"/>
      <c r="E1" s="72"/>
      <c r="F1" s="72"/>
      <c r="G1" s="72"/>
      <c r="H1" s="72"/>
      <c r="I1" s="72"/>
      <c r="J1" s="13"/>
      <c r="K1" s="13"/>
      <c r="L1" s="13"/>
      <c r="M1" s="13"/>
      <c r="N1" s="13"/>
      <c r="O1" s="13"/>
    </row>
    <row r="2" spans="2:15" ht="21.75" customHeight="1" x14ac:dyDescent="0.35">
      <c r="B2" s="73" t="s">
        <v>0</v>
      </c>
      <c r="C2" s="73"/>
      <c r="D2" s="74" t="s">
        <v>1</v>
      </c>
      <c r="E2" s="75"/>
      <c r="F2" s="76"/>
      <c r="G2" s="77" t="s">
        <v>2</v>
      </c>
      <c r="H2" s="78"/>
      <c r="I2" s="79"/>
      <c r="J2" s="80" t="s">
        <v>3</v>
      </c>
      <c r="K2" s="81"/>
      <c r="L2" s="82"/>
      <c r="M2" s="83" t="s">
        <v>4</v>
      </c>
      <c r="N2" s="84"/>
      <c r="O2" s="85"/>
    </row>
    <row r="3" spans="2:15" ht="34.5" customHeight="1" thickBot="1" x14ac:dyDescent="0.4">
      <c r="B3" s="14" t="s">
        <v>5</v>
      </c>
      <c r="C3" s="15" t="s">
        <v>6</v>
      </c>
      <c r="D3" s="62" t="s">
        <v>7</v>
      </c>
      <c r="E3" s="63" t="s">
        <v>8</v>
      </c>
      <c r="F3" s="64" t="s">
        <v>9</v>
      </c>
      <c r="G3" s="24" t="s">
        <v>10</v>
      </c>
      <c r="H3" s="25" t="s">
        <v>8</v>
      </c>
      <c r="I3" s="58" t="s">
        <v>9</v>
      </c>
      <c r="J3" s="26" t="s">
        <v>10</v>
      </c>
      <c r="K3" s="27" t="s">
        <v>8</v>
      </c>
      <c r="L3" s="59" t="s">
        <v>9</v>
      </c>
      <c r="M3" s="28" t="s">
        <v>11</v>
      </c>
      <c r="N3" s="29" t="s">
        <v>8</v>
      </c>
      <c r="O3" s="60" t="s">
        <v>9</v>
      </c>
    </row>
    <row r="4" spans="2:15" ht="61.5" customHeight="1" thickBot="1" x14ac:dyDescent="0.4">
      <c r="B4" s="16" t="s">
        <v>12</v>
      </c>
      <c r="C4" s="17">
        <v>5</v>
      </c>
      <c r="D4" s="65"/>
      <c r="E4" s="66"/>
      <c r="F4" s="61">
        <f t="shared" ref="F4:F16" si="0">C4*E4</f>
        <v>0</v>
      </c>
      <c r="G4" s="30"/>
      <c r="H4" s="31"/>
      <c r="I4" s="32">
        <f>C4*H4</f>
        <v>0</v>
      </c>
      <c r="J4" s="33"/>
      <c r="K4" s="34"/>
      <c r="L4" s="35">
        <f t="shared" ref="L4:L16" si="1">C4*K4</f>
        <v>0</v>
      </c>
      <c r="M4" s="36"/>
      <c r="N4" s="37"/>
      <c r="O4" s="38">
        <f t="shared" ref="O4:O16" si="2">C4*N4</f>
        <v>0</v>
      </c>
    </row>
    <row r="5" spans="2:15" ht="74.25" customHeight="1" thickBot="1" x14ac:dyDescent="0.4">
      <c r="B5" s="18" t="s">
        <v>15</v>
      </c>
      <c r="C5" s="17">
        <v>2</v>
      </c>
      <c r="D5" s="65"/>
      <c r="E5" s="66"/>
      <c r="F5" s="61">
        <f t="shared" si="0"/>
        <v>0</v>
      </c>
      <c r="G5" s="30"/>
      <c r="H5" s="31"/>
      <c r="I5" s="32">
        <f t="shared" ref="I5:I16" si="3">C5*H5</f>
        <v>0</v>
      </c>
      <c r="J5" s="33"/>
      <c r="K5" s="34"/>
      <c r="L5" s="35">
        <f t="shared" si="1"/>
        <v>0</v>
      </c>
      <c r="M5" s="36"/>
      <c r="N5" s="37"/>
      <c r="O5" s="38">
        <f t="shared" si="2"/>
        <v>0</v>
      </c>
    </row>
    <row r="6" spans="2:15" ht="18.75" customHeight="1" thickBot="1" x14ac:dyDescent="0.4">
      <c r="B6" s="18" t="s">
        <v>20</v>
      </c>
      <c r="C6" s="17">
        <v>3</v>
      </c>
      <c r="D6" s="67"/>
      <c r="E6" s="66"/>
      <c r="F6" s="61">
        <f t="shared" si="0"/>
        <v>0</v>
      </c>
      <c r="G6" s="39"/>
      <c r="H6" s="40"/>
      <c r="I6" s="32">
        <f t="shared" si="3"/>
        <v>0</v>
      </c>
      <c r="J6" s="41"/>
      <c r="K6" s="42"/>
      <c r="L6" s="43">
        <f t="shared" si="1"/>
        <v>0</v>
      </c>
      <c r="M6" s="44"/>
      <c r="N6" s="45"/>
      <c r="O6" s="46">
        <f t="shared" si="2"/>
        <v>0</v>
      </c>
    </row>
    <row r="7" spans="2:15" ht="34.5" customHeight="1" thickBot="1" x14ac:dyDescent="0.4">
      <c r="B7" s="18" t="s">
        <v>22</v>
      </c>
      <c r="C7" s="17">
        <v>3</v>
      </c>
      <c r="D7" s="65"/>
      <c r="E7" s="66"/>
      <c r="F7" s="61">
        <f t="shared" si="0"/>
        <v>0</v>
      </c>
      <c r="G7" s="30"/>
      <c r="H7" s="40"/>
      <c r="I7" s="32">
        <f t="shared" si="3"/>
        <v>0</v>
      </c>
      <c r="J7" s="33"/>
      <c r="K7" s="42"/>
      <c r="L7" s="43">
        <f t="shared" si="1"/>
        <v>0</v>
      </c>
      <c r="M7" s="36"/>
      <c r="N7" s="45"/>
      <c r="O7" s="46">
        <f t="shared" si="2"/>
        <v>0</v>
      </c>
    </row>
    <row r="8" spans="2:15" ht="32.25" customHeight="1" thickBot="1" x14ac:dyDescent="0.4">
      <c r="B8" s="18" t="s">
        <v>27</v>
      </c>
      <c r="C8" s="17">
        <v>5</v>
      </c>
      <c r="D8" s="65"/>
      <c r="E8" s="66"/>
      <c r="F8" s="61">
        <f t="shared" si="0"/>
        <v>0</v>
      </c>
      <c r="G8" s="39"/>
      <c r="H8" s="40"/>
      <c r="I8" s="32">
        <f t="shared" si="3"/>
        <v>0</v>
      </c>
      <c r="J8" s="41"/>
      <c r="K8" s="42"/>
      <c r="L8" s="43">
        <f t="shared" si="1"/>
        <v>0</v>
      </c>
      <c r="M8" s="36"/>
      <c r="N8" s="45"/>
      <c r="O8" s="46">
        <f t="shared" si="2"/>
        <v>0</v>
      </c>
    </row>
    <row r="9" spans="2:15" ht="73.5" customHeight="1" thickBot="1" x14ac:dyDescent="0.4">
      <c r="B9" s="18" t="s">
        <v>32</v>
      </c>
      <c r="C9" s="17">
        <v>4</v>
      </c>
      <c r="D9" s="65"/>
      <c r="E9" s="66"/>
      <c r="F9" s="61">
        <f t="shared" si="0"/>
        <v>0</v>
      </c>
      <c r="G9" s="30"/>
      <c r="H9" s="40"/>
      <c r="I9" s="32">
        <f t="shared" si="3"/>
        <v>0</v>
      </c>
      <c r="J9" s="33"/>
      <c r="K9" s="42"/>
      <c r="L9" s="43">
        <f t="shared" si="1"/>
        <v>0</v>
      </c>
      <c r="M9" s="47"/>
      <c r="N9" s="45"/>
      <c r="O9" s="46">
        <f t="shared" si="2"/>
        <v>0</v>
      </c>
    </row>
    <row r="10" spans="2:15" ht="64.5" customHeight="1" thickBot="1" x14ac:dyDescent="0.4">
      <c r="B10" s="18" t="s">
        <v>37</v>
      </c>
      <c r="C10" s="17">
        <v>3</v>
      </c>
      <c r="D10" s="65"/>
      <c r="E10" s="66"/>
      <c r="F10" s="61">
        <f t="shared" si="0"/>
        <v>0</v>
      </c>
      <c r="G10" s="30"/>
      <c r="H10" s="40"/>
      <c r="I10" s="32">
        <f t="shared" si="3"/>
        <v>0</v>
      </c>
      <c r="J10" s="33"/>
      <c r="K10" s="42"/>
      <c r="L10" s="43">
        <f t="shared" si="1"/>
        <v>0</v>
      </c>
      <c r="M10" s="36"/>
      <c r="N10" s="45"/>
      <c r="O10" s="46">
        <f t="shared" si="2"/>
        <v>0</v>
      </c>
    </row>
    <row r="11" spans="2:15" ht="31.5" customHeight="1" thickBot="1" x14ac:dyDescent="0.4">
      <c r="B11" s="19" t="s">
        <v>42</v>
      </c>
      <c r="C11" s="17">
        <v>3</v>
      </c>
      <c r="D11" s="65"/>
      <c r="E11" s="66"/>
      <c r="F11" s="61">
        <f t="shared" si="0"/>
        <v>0</v>
      </c>
      <c r="G11" s="30"/>
      <c r="H11" s="40"/>
      <c r="I11" s="32">
        <f t="shared" si="3"/>
        <v>0</v>
      </c>
      <c r="J11" s="33"/>
      <c r="K11" s="42"/>
      <c r="L11" s="43">
        <f t="shared" si="1"/>
        <v>0</v>
      </c>
      <c r="M11" s="36"/>
      <c r="N11" s="45"/>
      <c r="O11" s="46">
        <f t="shared" si="2"/>
        <v>0</v>
      </c>
    </row>
    <row r="12" spans="2:15" ht="61.5" customHeight="1" thickBot="1" x14ac:dyDescent="0.4">
      <c r="B12" s="18" t="s">
        <v>45</v>
      </c>
      <c r="C12" s="17">
        <v>1</v>
      </c>
      <c r="D12" s="65"/>
      <c r="E12" s="66"/>
      <c r="F12" s="61">
        <f t="shared" si="0"/>
        <v>0</v>
      </c>
      <c r="G12" s="30"/>
      <c r="H12" s="40"/>
      <c r="I12" s="32">
        <f t="shared" si="3"/>
        <v>0</v>
      </c>
      <c r="J12" s="33"/>
      <c r="K12" s="42"/>
      <c r="L12" s="43">
        <f t="shared" si="1"/>
        <v>0</v>
      </c>
      <c r="M12" s="36"/>
      <c r="N12" s="45"/>
      <c r="O12" s="46">
        <f t="shared" si="2"/>
        <v>0</v>
      </c>
    </row>
    <row r="13" spans="2:15" ht="49.5" customHeight="1" thickBot="1" x14ac:dyDescent="0.4">
      <c r="B13" s="19" t="s">
        <v>50</v>
      </c>
      <c r="C13" s="17">
        <v>2</v>
      </c>
      <c r="D13" s="65"/>
      <c r="E13" s="66"/>
      <c r="F13" s="61">
        <f t="shared" si="0"/>
        <v>0</v>
      </c>
      <c r="G13" s="30"/>
      <c r="H13" s="40"/>
      <c r="I13" s="32">
        <f t="shared" si="3"/>
        <v>0</v>
      </c>
      <c r="J13" s="33"/>
      <c r="K13" s="42"/>
      <c r="L13" s="43">
        <f t="shared" si="1"/>
        <v>0</v>
      </c>
      <c r="M13" s="36"/>
      <c r="N13" s="45"/>
      <c r="O13" s="46">
        <f t="shared" si="2"/>
        <v>0</v>
      </c>
    </row>
    <row r="14" spans="2:15" ht="61.5" customHeight="1" thickBot="1" x14ac:dyDescent="0.4">
      <c r="B14" s="19" t="s">
        <v>54</v>
      </c>
      <c r="C14" s="17">
        <v>5</v>
      </c>
      <c r="D14" s="65"/>
      <c r="E14" s="66"/>
      <c r="F14" s="61">
        <f t="shared" si="0"/>
        <v>0</v>
      </c>
      <c r="G14" s="30"/>
      <c r="H14" s="40"/>
      <c r="I14" s="32">
        <f t="shared" si="3"/>
        <v>0</v>
      </c>
      <c r="J14" s="33"/>
      <c r="K14" s="42"/>
      <c r="L14" s="43">
        <f t="shared" si="1"/>
        <v>0</v>
      </c>
      <c r="M14" s="36"/>
      <c r="N14" s="45"/>
      <c r="O14" s="46">
        <f t="shared" si="2"/>
        <v>0</v>
      </c>
    </row>
    <row r="15" spans="2:15" ht="63.75" customHeight="1" thickBot="1" x14ac:dyDescent="0.4">
      <c r="B15" s="18" t="s">
        <v>59</v>
      </c>
      <c r="C15" s="17">
        <v>4</v>
      </c>
      <c r="D15" s="65"/>
      <c r="E15" s="66"/>
      <c r="F15" s="61">
        <f t="shared" si="0"/>
        <v>0</v>
      </c>
      <c r="G15" s="30"/>
      <c r="H15" s="40"/>
      <c r="I15" s="32">
        <f t="shared" si="3"/>
        <v>0</v>
      </c>
      <c r="J15" s="33"/>
      <c r="K15" s="42"/>
      <c r="L15" s="43">
        <f t="shared" si="1"/>
        <v>0</v>
      </c>
      <c r="M15" s="36"/>
      <c r="N15" s="45"/>
      <c r="O15" s="46">
        <f t="shared" si="2"/>
        <v>0</v>
      </c>
    </row>
    <row r="16" spans="2:15" ht="29.25" customHeight="1" thickBot="1" x14ac:dyDescent="0.4">
      <c r="B16" s="20" t="s">
        <v>64</v>
      </c>
      <c r="C16" s="17">
        <v>4</v>
      </c>
      <c r="D16" s="68"/>
      <c r="E16" s="66"/>
      <c r="F16" s="61">
        <f t="shared" si="0"/>
        <v>0</v>
      </c>
      <c r="G16" s="48"/>
      <c r="H16" s="40"/>
      <c r="I16" s="32">
        <f t="shared" si="3"/>
        <v>0</v>
      </c>
      <c r="J16" s="49"/>
      <c r="K16" s="42"/>
      <c r="L16" s="43">
        <f t="shared" si="1"/>
        <v>0</v>
      </c>
      <c r="M16" s="50"/>
      <c r="N16" s="45"/>
      <c r="O16" s="46">
        <f t="shared" si="2"/>
        <v>0</v>
      </c>
    </row>
    <row r="17" spans="2:15" ht="14.25" customHeight="1" thickBot="1" x14ac:dyDescent="0.4">
      <c r="B17" s="21"/>
      <c r="C17" s="3"/>
      <c r="D17" s="22" t="s">
        <v>66</v>
      </c>
      <c r="E17" s="23"/>
      <c r="F17" s="61">
        <f>SUM(F4:F16)</f>
        <v>0</v>
      </c>
      <c r="G17" s="51" t="s">
        <v>66</v>
      </c>
      <c r="H17" s="52"/>
      <c r="I17" s="53">
        <f>SUM(I4:I16)</f>
        <v>0</v>
      </c>
      <c r="J17" s="54" t="s">
        <v>66</v>
      </c>
      <c r="K17" s="55"/>
      <c r="L17" s="43">
        <f>SUM(L4:L16)</f>
        <v>0</v>
      </c>
      <c r="M17" s="56" t="s">
        <v>66</v>
      </c>
      <c r="N17" s="57"/>
      <c r="O17" s="46">
        <f>SUM(O4:O16)</f>
        <v>0</v>
      </c>
    </row>
    <row r="18" spans="2:15" x14ac:dyDescent="0.35">
      <c r="B18" s="11"/>
    </row>
  </sheetData>
  <mergeCells count="6">
    <mergeCell ref="M2:O2"/>
    <mergeCell ref="B1:I1"/>
    <mergeCell ref="B2:C2"/>
    <mergeCell ref="D2:F2"/>
    <mergeCell ref="G2:I2"/>
    <mergeCell ref="J2:L2"/>
  </mergeCells>
  <printOptions horizontalCentered="1" verticalCentered="1"/>
  <pageMargins left="0.70866141732283472" right="0.70866141732283472" top="0.74803149606299213" bottom="0.74803149606299213" header="0.31496062992125984" footer="0.31496062992125984"/>
  <pageSetup paperSize="11" scale="56" fitToWidth="0" pageOrder="overThenDown" orientation="portrait" r:id="rId1"/>
  <colBreaks count="1" manualBreakCount="1">
    <brk id="6" min="1"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9803-7BA4-44DB-9C04-A7282078D810}">
  <dimension ref="B1:O18"/>
  <sheetViews>
    <sheetView view="pageBreakPreview" zoomScale="85" zoomScaleNormal="70" zoomScaleSheetLayoutView="85" workbookViewId="0">
      <selection activeCell="S11" sqref="S11"/>
    </sheetView>
  </sheetViews>
  <sheetFormatPr defaultColWidth="8.7265625" defaultRowHeight="13" x14ac:dyDescent="0.35"/>
  <cols>
    <col min="1" max="1" width="2.26953125" style="12" customWidth="1"/>
    <col min="2" max="2" width="46.54296875" style="12" customWidth="1"/>
    <col min="3" max="3" width="2.7265625" style="12" customWidth="1"/>
    <col min="4" max="4" width="26.1796875" style="12" customWidth="1"/>
    <col min="5" max="5" width="2.54296875" style="12" customWidth="1"/>
    <col min="6" max="6" width="4.26953125" style="12" customWidth="1"/>
    <col min="7" max="7" width="26.1796875" style="12" customWidth="1"/>
    <col min="8" max="8" width="2.54296875" style="12" customWidth="1"/>
    <col min="9" max="9" width="4.26953125" style="12" customWidth="1"/>
    <col min="10" max="10" width="26.1796875" style="12" customWidth="1"/>
    <col min="11" max="11" width="2.54296875" style="12" customWidth="1"/>
    <col min="12" max="12" width="4.26953125" style="12" customWidth="1"/>
    <col min="13" max="13" width="26.1796875" style="12" customWidth="1"/>
    <col min="14" max="14" width="2.54296875" style="12" customWidth="1"/>
    <col min="15" max="15" width="4.26953125" style="12" customWidth="1"/>
    <col min="16" max="16384" width="8.7265625" style="12"/>
  </cols>
  <sheetData>
    <row r="1" spans="2:15" ht="15.75" customHeight="1" thickBot="1" x14ac:dyDescent="0.4">
      <c r="B1" s="72"/>
      <c r="C1" s="72"/>
      <c r="D1" s="72"/>
      <c r="E1" s="72"/>
      <c r="F1" s="72"/>
      <c r="G1" s="72"/>
      <c r="H1" s="72"/>
      <c r="I1" s="72"/>
      <c r="J1" s="13"/>
      <c r="K1" s="13"/>
      <c r="L1" s="13"/>
      <c r="M1" s="13"/>
      <c r="N1" s="13"/>
      <c r="O1" s="13"/>
    </row>
    <row r="2" spans="2:15" ht="21.75" customHeight="1" x14ac:dyDescent="0.35">
      <c r="B2" s="73" t="s">
        <v>0</v>
      </c>
      <c r="C2" s="73"/>
      <c r="D2" s="74" t="s">
        <v>1</v>
      </c>
      <c r="E2" s="75"/>
      <c r="F2" s="76"/>
      <c r="G2" s="77" t="s">
        <v>2</v>
      </c>
      <c r="H2" s="78"/>
      <c r="I2" s="79"/>
      <c r="J2" s="80" t="s">
        <v>3</v>
      </c>
      <c r="K2" s="81"/>
      <c r="L2" s="82"/>
      <c r="M2" s="83" t="s">
        <v>4</v>
      </c>
      <c r="N2" s="84"/>
      <c r="O2" s="85"/>
    </row>
    <row r="3" spans="2:15" ht="34.5" customHeight="1" thickBot="1" x14ac:dyDescent="0.4">
      <c r="B3" s="14" t="s">
        <v>5</v>
      </c>
      <c r="C3" s="15" t="s">
        <v>6</v>
      </c>
      <c r="D3" s="62" t="s">
        <v>7</v>
      </c>
      <c r="E3" s="63" t="s">
        <v>8</v>
      </c>
      <c r="F3" s="64" t="s">
        <v>9</v>
      </c>
      <c r="G3" s="24" t="s">
        <v>10</v>
      </c>
      <c r="H3" s="25" t="s">
        <v>8</v>
      </c>
      <c r="I3" s="58" t="s">
        <v>9</v>
      </c>
      <c r="J3" s="26" t="s">
        <v>10</v>
      </c>
      <c r="K3" s="27" t="s">
        <v>8</v>
      </c>
      <c r="L3" s="59" t="s">
        <v>9</v>
      </c>
      <c r="M3" s="28" t="s">
        <v>11</v>
      </c>
      <c r="N3" s="29" t="s">
        <v>8</v>
      </c>
      <c r="O3" s="60" t="s">
        <v>9</v>
      </c>
    </row>
    <row r="4" spans="2:15" ht="61.5" customHeight="1" thickBot="1" x14ac:dyDescent="0.4">
      <c r="B4" s="16" t="s">
        <v>12</v>
      </c>
      <c r="C4" s="17">
        <v>5</v>
      </c>
      <c r="D4" s="65" t="s">
        <v>13</v>
      </c>
      <c r="E4" s="66">
        <v>5</v>
      </c>
      <c r="F4" s="61">
        <f t="shared" ref="F4:F16" si="0">C4*E4</f>
        <v>25</v>
      </c>
      <c r="G4" s="30" t="s">
        <v>13</v>
      </c>
      <c r="H4" s="31">
        <v>5</v>
      </c>
      <c r="I4" s="32">
        <f>C4*H4</f>
        <v>25</v>
      </c>
      <c r="J4" s="33" t="s">
        <v>14</v>
      </c>
      <c r="K4" s="34">
        <v>4</v>
      </c>
      <c r="L4" s="35">
        <f t="shared" ref="L4:L16" si="1">C4*K4</f>
        <v>20</v>
      </c>
      <c r="M4" s="36" t="s">
        <v>13</v>
      </c>
      <c r="N4" s="37">
        <v>5</v>
      </c>
      <c r="O4" s="38">
        <f t="shared" ref="O4:O16" si="2">C4*N4</f>
        <v>25</v>
      </c>
    </row>
    <row r="5" spans="2:15" ht="74.25" customHeight="1" thickBot="1" x14ac:dyDescent="0.4">
      <c r="B5" s="18" t="s">
        <v>15</v>
      </c>
      <c r="C5" s="17">
        <v>2</v>
      </c>
      <c r="D5" s="65" t="s">
        <v>16</v>
      </c>
      <c r="E5" s="66">
        <v>1</v>
      </c>
      <c r="F5" s="61">
        <f t="shared" si="0"/>
        <v>2</v>
      </c>
      <c r="G5" s="30" t="s">
        <v>17</v>
      </c>
      <c r="H5" s="31">
        <v>2</v>
      </c>
      <c r="I5" s="32">
        <f t="shared" ref="I5:I16" si="3">C5*H5</f>
        <v>4</v>
      </c>
      <c r="J5" s="33" t="s">
        <v>18</v>
      </c>
      <c r="K5" s="34">
        <v>4</v>
      </c>
      <c r="L5" s="35">
        <f t="shared" si="1"/>
        <v>8</v>
      </c>
      <c r="M5" s="36" t="s">
        <v>19</v>
      </c>
      <c r="N5" s="37">
        <v>3</v>
      </c>
      <c r="O5" s="38">
        <f t="shared" si="2"/>
        <v>6</v>
      </c>
    </row>
    <row r="6" spans="2:15" ht="18.75" customHeight="1" thickBot="1" x14ac:dyDescent="0.4">
      <c r="B6" s="18" t="s">
        <v>20</v>
      </c>
      <c r="C6" s="17">
        <v>3</v>
      </c>
      <c r="D6" s="67" t="s">
        <v>21</v>
      </c>
      <c r="E6" s="66">
        <v>3</v>
      </c>
      <c r="F6" s="61">
        <f t="shared" si="0"/>
        <v>9</v>
      </c>
      <c r="G6" s="39" t="s">
        <v>21</v>
      </c>
      <c r="H6" s="40">
        <v>3</v>
      </c>
      <c r="I6" s="32">
        <f t="shared" si="3"/>
        <v>9</v>
      </c>
      <c r="J6" s="41" t="s">
        <v>21</v>
      </c>
      <c r="K6" s="42">
        <v>3</v>
      </c>
      <c r="L6" s="43">
        <f t="shared" si="1"/>
        <v>9</v>
      </c>
      <c r="M6" s="44" t="s">
        <v>21</v>
      </c>
      <c r="N6" s="45">
        <v>3</v>
      </c>
      <c r="O6" s="46">
        <f t="shared" si="2"/>
        <v>9</v>
      </c>
    </row>
    <row r="7" spans="2:15" ht="34.5" customHeight="1" thickBot="1" x14ac:dyDescent="0.4">
      <c r="B7" s="18" t="s">
        <v>22</v>
      </c>
      <c r="C7" s="17">
        <v>3</v>
      </c>
      <c r="D7" s="65" t="s">
        <v>23</v>
      </c>
      <c r="E7" s="66">
        <v>2</v>
      </c>
      <c r="F7" s="61">
        <f t="shared" si="0"/>
        <v>6</v>
      </c>
      <c r="G7" s="30" t="s">
        <v>24</v>
      </c>
      <c r="H7" s="40">
        <v>1</v>
      </c>
      <c r="I7" s="32">
        <f t="shared" si="3"/>
        <v>3</v>
      </c>
      <c r="J7" s="33" t="s">
        <v>25</v>
      </c>
      <c r="K7" s="42">
        <v>4</v>
      </c>
      <c r="L7" s="43">
        <f t="shared" si="1"/>
        <v>12</v>
      </c>
      <c r="M7" s="36" t="s">
        <v>26</v>
      </c>
      <c r="N7" s="45">
        <v>5</v>
      </c>
      <c r="O7" s="46">
        <f t="shared" si="2"/>
        <v>15</v>
      </c>
    </row>
    <row r="8" spans="2:15" ht="32.25" customHeight="1" thickBot="1" x14ac:dyDescent="0.4">
      <c r="B8" s="18" t="s">
        <v>27</v>
      </c>
      <c r="C8" s="17">
        <v>5</v>
      </c>
      <c r="D8" s="65" t="s">
        <v>28</v>
      </c>
      <c r="E8" s="66">
        <v>4</v>
      </c>
      <c r="F8" s="61">
        <f t="shared" si="0"/>
        <v>20</v>
      </c>
      <c r="G8" s="39" t="s">
        <v>29</v>
      </c>
      <c r="H8" s="40">
        <v>5</v>
      </c>
      <c r="I8" s="32">
        <f t="shared" si="3"/>
        <v>25</v>
      </c>
      <c r="J8" s="41" t="s">
        <v>30</v>
      </c>
      <c r="K8" s="42">
        <v>5</v>
      </c>
      <c r="L8" s="43">
        <f t="shared" si="1"/>
        <v>25</v>
      </c>
      <c r="M8" s="36" t="s">
        <v>31</v>
      </c>
      <c r="N8" s="45">
        <v>3</v>
      </c>
      <c r="O8" s="46">
        <f t="shared" si="2"/>
        <v>15</v>
      </c>
    </row>
    <row r="9" spans="2:15" ht="73.5" customHeight="1" thickBot="1" x14ac:dyDescent="0.4">
      <c r="B9" s="18" t="s">
        <v>32</v>
      </c>
      <c r="C9" s="17">
        <v>4</v>
      </c>
      <c r="D9" s="65" t="s">
        <v>33</v>
      </c>
      <c r="E9" s="66">
        <v>2</v>
      </c>
      <c r="F9" s="61">
        <f t="shared" si="0"/>
        <v>8</v>
      </c>
      <c r="G9" s="30" t="s">
        <v>34</v>
      </c>
      <c r="H9" s="40">
        <v>1</v>
      </c>
      <c r="I9" s="32">
        <f t="shared" si="3"/>
        <v>4</v>
      </c>
      <c r="J9" s="33" t="s">
        <v>35</v>
      </c>
      <c r="K9" s="42">
        <v>4</v>
      </c>
      <c r="L9" s="43">
        <f t="shared" si="1"/>
        <v>16</v>
      </c>
      <c r="M9" s="47" t="s">
        <v>36</v>
      </c>
      <c r="N9" s="45">
        <v>5</v>
      </c>
      <c r="O9" s="46">
        <f t="shared" si="2"/>
        <v>20</v>
      </c>
    </row>
    <row r="10" spans="2:15" ht="64.5" customHeight="1" thickBot="1" x14ac:dyDescent="0.4">
      <c r="B10" s="18" t="s">
        <v>37</v>
      </c>
      <c r="C10" s="17">
        <v>3</v>
      </c>
      <c r="D10" s="65" t="s">
        <v>38</v>
      </c>
      <c r="E10" s="66">
        <v>3</v>
      </c>
      <c r="F10" s="61">
        <f t="shared" si="0"/>
        <v>9</v>
      </c>
      <c r="G10" s="30" t="s">
        <v>39</v>
      </c>
      <c r="H10" s="40">
        <v>3</v>
      </c>
      <c r="I10" s="32">
        <f t="shared" si="3"/>
        <v>9</v>
      </c>
      <c r="J10" s="33" t="s">
        <v>40</v>
      </c>
      <c r="K10" s="42">
        <v>3</v>
      </c>
      <c r="L10" s="43">
        <f t="shared" si="1"/>
        <v>9</v>
      </c>
      <c r="M10" s="36" t="s">
        <v>41</v>
      </c>
      <c r="N10" s="45">
        <v>4</v>
      </c>
      <c r="O10" s="46">
        <f t="shared" si="2"/>
        <v>12</v>
      </c>
    </row>
    <row r="11" spans="2:15" ht="31.5" customHeight="1" thickBot="1" x14ac:dyDescent="0.4">
      <c r="B11" s="19" t="s">
        <v>42</v>
      </c>
      <c r="C11" s="17">
        <v>3</v>
      </c>
      <c r="D11" s="65" t="s">
        <v>43</v>
      </c>
      <c r="E11" s="66">
        <v>5</v>
      </c>
      <c r="F11" s="61">
        <f t="shared" si="0"/>
        <v>15</v>
      </c>
      <c r="G11" s="30" t="s">
        <v>43</v>
      </c>
      <c r="H11" s="40">
        <v>5</v>
      </c>
      <c r="I11" s="32">
        <f t="shared" si="3"/>
        <v>15</v>
      </c>
      <c r="J11" s="33" t="s">
        <v>44</v>
      </c>
      <c r="K11" s="42">
        <v>3</v>
      </c>
      <c r="L11" s="43">
        <f t="shared" si="1"/>
        <v>9</v>
      </c>
      <c r="M11" s="36" t="s">
        <v>44</v>
      </c>
      <c r="N11" s="45">
        <v>3</v>
      </c>
      <c r="O11" s="46">
        <f t="shared" si="2"/>
        <v>9</v>
      </c>
    </row>
    <row r="12" spans="2:15" ht="61.5" customHeight="1" thickBot="1" x14ac:dyDescent="0.4">
      <c r="B12" s="18" t="s">
        <v>45</v>
      </c>
      <c r="C12" s="17">
        <v>1</v>
      </c>
      <c r="D12" s="65" t="s">
        <v>46</v>
      </c>
      <c r="E12" s="66">
        <v>1</v>
      </c>
      <c r="F12" s="61">
        <f t="shared" si="0"/>
        <v>1</v>
      </c>
      <c r="G12" s="30" t="s">
        <v>47</v>
      </c>
      <c r="H12" s="40">
        <v>1</v>
      </c>
      <c r="I12" s="32">
        <f t="shared" si="3"/>
        <v>1</v>
      </c>
      <c r="J12" s="33" t="s">
        <v>48</v>
      </c>
      <c r="K12" s="42">
        <v>3</v>
      </c>
      <c r="L12" s="43">
        <f t="shared" si="1"/>
        <v>3</v>
      </c>
      <c r="M12" s="36" t="s">
        <v>49</v>
      </c>
      <c r="N12" s="45">
        <v>3</v>
      </c>
      <c r="O12" s="46">
        <f t="shared" si="2"/>
        <v>3</v>
      </c>
    </row>
    <row r="13" spans="2:15" ht="49.5" customHeight="1" thickBot="1" x14ac:dyDescent="0.4">
      <c r="B13" s="19" t="s">
        <v>50</v>
      </c>
      <c r="C13" s="17">
        <v>2</v>
      </c>
      <c r="D13" s="65" t="s">
        <v>51</v>
      </c>
      <c r="E13" s="66">
        <v>2</v>
      </c>
      <c r="F13" s="61">
        <f t="shared" si="0"/>
        <v>4</v>
      </c>
      <c r="G13" s="30" t="s">
        <v>51</v>
      </c>
      <c r="H13" s="40">
        <v>2</v>
      </c>
      <c r="I13" s="32">
        <f t="shared" si="3"/>
        <v>4</v>
      </c>
      <c r="J13" s="33" t="s">
        <v>52</v>
      </c>
      <c r="K13" s="42">
        <v>4</v>
      </c>
      <c r="L13" s="43">
        <f t="shared" si="1"/>
        <v>8</v>
      </c>
      <c r="M13" s="36" t="s">
        <v>53</v>
      </c>
      <c r="N13" s="45">
        <v>4</v>
      </c>
      <c r="O13" s="46">
        <f t="shared" si="2"/>
        <v>8</v>
      </c>
    </row>
    <row r="14" spans="2:15" ht="61.5" customHeight="1" thickBot="1" x14ac:dyDescent="0.4">
      <c r="B14" s="19" t="s">
        <v>54</v>
      </c>
      <c r="C14" s="17">
        <v>5</v>
      </c>
      <c r="D14" s="65" t="s">
        <v>55</v>
      </c>
      <c r="E14" s="66">
        <v>4</v>
      </c>
      <c r="F14" s="61">
        <f t="shared" si="0"/>
        <v>20</v>
      </c>
      <c r="G14" s="30" t="s">
        <v>56</v>
      </c>
      <c r="H14" s="40">
        <v>2</v>
      </c>
      <c r="I14" s="32">
        <f t="shared" si="3"/>
        <v>10</v>
      </c>
      <c r="J14" s="33" t="s">
        <v>57</v>
      </c>
      <c r="K14" s="42">
        <v>3</v>
      </c>
      <c r="L14" s="43">
        <f t="shared" si="1"/>
        <v>15</v>
      </c>
      <c r="M14" s="36" t="s">
        <v>58</v>
      </c>
      <c r="N14" s="45">
        <v>3</v>
      </c>
      <c r="O14" s="46">
        <f t="shared" si="2"/>
        <v>15</v>
      </c>
    </row>
    <row r="15" spans="2:15" ht="63.75" customHeight="1" thickBot="1" x14ac:dyDescent="0.4">
      <c r="B15" s="18" t="s">
        <v>59</v>
      </c>
      <c r="C15" s="17">
        <v>4</v>
      </c>
      <c r="D15" s="65" t="s">
        <v>60</v>
      </c>
      <c r="E15" s="66">
        <v>3</v>
      </c>
      <c r="F15" s="61">
        <f t="shared" si="0"/>
        <v>12</v>
      </c>
      <c r="G15" s="30" t="s">
        <v>61</v>
      </c>
      <c r="H15" s="40">
        <v>2</v>
      </c>
      <c r="I15" s="32">
        <f t="shared" si="3"/>
        <v>8</v>
      </c>
      <c r="J15" s="33" t="s">
        <v>62</v>
      </c>
      <c r="K15" s="42">
        <v>4</v>
      </c>
      <c r="L15" s="43">
        <f t="shared" si="1"/>
        <v>16</v>
      </c>
      <c r="M15" s="36" t="s">
        <v>63</v>
      </c>
      <c r="N15" s="45">
        <v>3</v>
      </c>
      <c r="O15" s="46">
        <f t="shared" si="2"/>
        <v>12</v>
      </c>
    </row>
    <row r="16" spans="2:15" ht="29.25" customHeight="1" thickBot="1" x14ac:dyDescent="0.4">
      <c r="B16" s="20" t="s">
        <v>64</v>
      </c>
      <c r="C16" s="17">
        <v>4</v>
      </c>
      <c r="D16" s="68" t="s">
        <v>65</v>
      </c>
      <c r="E16" s="66">
        <v>5</v>
      </c>
      <c r="F16" s="61">
        <f t="shared" si="0"/>
        <v>20</v>
      </c>
      <c r="G16" s="48" t="s">
        <v>65</v>
      </c>
      <c r="H16" s="40">
        <v>5</v>
      </c>
      <c r="I16" s="32">
        <f t="shared" si="3"/>
        <v>20</v>
      </c>
      <c r="J16" s="49" t="s">
        <v>65</v>
      </c>
      <c r="K16" s="42">
        <v>5</v>
      </c>
      <c r="L16" s="43">
        <f t="shared" si="1"/>
        <v>20</v>
      </c>
      <c r="M16" s="50" t="s">
        <v>65</v>
      </c>
      <c r="N16" s="45">
        <v>5</v>
      </c>
      <c r="O16" s="46">
        <f t="shared" si="2"/>
        <v>20</v>
      </c>
    </row>
    <row r="17" spans="2:15" ht="14.25" customHeight="1" thickBot="1" x14ac:dyDescent="0.4">
      <c r="B17" s="21"/>
      <c r="C17" s="3"/>
      <c r="D17" s="22" t="s">
        <v>66</v>
      </c>
      <c r="E17" s="23"/>
      <c r="F17" s="61">
        <f>SUM(F4:F16)</f>
        <v>151</v>
      </c>
      <c r="G17" s="51" t="s">
        <v>66</v>
      </c>
      <c r="H17" s="52"/>
      <c r="I17" s="53">
        <f>SUM(I4:I16)</f>
        <v>137</v>
      </c>
      <c r="J17" s="54" t="s">
        <v>66</v>
      </c>
      <c r="K17" s="55"/>
      <c r="L17" s="43">
        <f>SUM(L4:L16)</f>
        <v>170</v>
      </c>
      <c r="M17" s="56" t="s">
        <v>66</v>
      </c>
      <c r="N17" s="57"/>
      <c r="O17" s="46">
        <f>SUM(O4:O16)</f>
        <v>169</v>
      </c>
    </row>
    <row r="18" spans="2:15" x14ac:dyDescent="0.35">
      <c r="B18" s="11"/>
    </row>
  </sheetData>
  <mergeCells count="6">
    <mergeCell ref="M2:O2"/>
    <mergeCell ref="B1:I1"/>
    <mergeCell ref="B2:C2"/>
    <mergeCell ref="D2:F2"/>
    <mergeCell ref="G2:I2"/>
    <mergeCell ref="J2:L2"/>
  </mergeCells>
  <printOptions horizontalCentered="1" verticalCentered="1"/>
  <pageMargins left="0.70866141732283472" right="0.70866141732283472" top="0.74803149606299213" bottom="0.74803149606299213" header="0.31496062992125984" footer="0.31496062992125984"/>
  <pageSetup paperSize="11" scale="56" fitToWidth="0" pageOrder="overThenDown" orientation="portrait" r:id="rId1"/>
  <colBreaks count="1" manualBreakCount="1">
    <brk id="6" min="1" max="17"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9"/>
  <sheetViews>
    <sheetView zoomScale="85" zoomScaleNormal="85" workbookViewId="0">
      <pane xSplit="3" ySplit="3" topLeftCell="D4" activePane="bottomRight" state="frozen"/>
      <selection pane="topRight" activeCell="C1" sqref="C1"/>
      <selection pane="bottomLeft" activeCell="A4" sqref="A4"/>
      <selection pane="bottomRight" activeCell="C10" sqref="C10"/>
    </sheetView>
  </sheetViews>
  <sheetFormatPr defaultColWidth="8.54296875" defaultRowHeight="14.5" x14ac:dyDescent="0.35"/>
  <cols>
    <col min="1" max="1" width="13.54296875" style="3" customWidth="1"/>
    <col min="2" max="2" width="26.81640625" style="1" customWidth="1"/>
    <col min="3" max="3" width="38.81640625" style="1" customWidth="1"/>
    <col min="4" max="4" width="9" style="1" bestFit="1" customWidth="1"/>
    <col min="5" max="5" width="3.453125" style="1" bestFit="1" customWidth="1"/>
    <col min="6" max="6" width="6" style="1" bestFit="1" customWidth="1"/>
    <col min="7" max="7" width="10.1796875" style="1" customWidth="1"/>
    <col min="8" max="8" width="3.453125" style="1" bestFit="1" customWidth="1"/>
    <col min="9" max="9" width="6" style="1" bestFit="1" customWidth="1"/>
    <col min="10" max="10" width="17.453125" style="1" customWidth="1"/>
    <col min="11" max="11" width="3.453125" style="1" customWidth="1"/>
    <col min="12" max="12" width="6" style="1" bestFit="1" customWidth="1"/>
    <col min="13" max="13" width="12.54296875" style="1" customWidth="1"/>
    <col min="14" max="14" width="3.453125" style="1" bestFit="1" customWidth="1"/>
    <col min="15" max="15" width="6.1796875" style="1" bestFit="1" customWidth="1"/>
    <col min="16" max="16" width="11.81640625" style="1" customWidth="1"/>
    <col min="17" max="17" width="3.1796875" style="1" customWidth="1"/>
    <col min="18" max="18" width="5.453125" style="1" customWidth="1"/>
    <col min="19" max="19" width="9" style="1" bestFit="1" customWidth="1"/>
    <col min="20" max="20" width="3.453125" style="1" bestFit="1" customWidth="1"/>
    <col min="21" max="21" width="6" style="1" bestFit="1" customWidth="1"/>
    <col min="22" max="22" width="11.1796875" style="1" customWidth="1"/>
    <col min="23" max="23" width="3.453125" style="1" bestFit="1" customWidth="1"/>
    <col min="24" max="24" width="6" style="1" bestFit="1" customWidth="1"/>
    <col min="25" max="25" width="9" style="1" bestFit="1" customWidth="1"/>
    <col min="26" max="26" width="3.453125" style="1" bestFit="1" customWidth="1"/>
    <col min="27" max="27" width="6" style="1" bestFit="1" customWidth="1"/>
    <col min="28" max="28" width="9" style="1" bestFit="1" customWidth="1"/>
    <col min="29" max="29" width="3.453125" style="1" bestFit="1" customWidth="1"/>
    <col min="30" max="30" width="6" style="1" bestFit="1" customWidth="1"/>
    <col min="31" max="31" width="9" style="1" bestFit="1" customWidth="1"/>
    <col min="32" max="32" width="3.453125" style="1" bestFit="1" customWidth="1"/>
    <col min="33" max="33" width="6" style="1" bestFit="1" customWidth="1"/>
    <col min="34" max="34" width="9" style="1" bestFit="1" customWidth="1"/>
    <col min="35" max="35" width="3.453125" style="1" bestFit="1" customWidth="1"/>
    <col min="36" max="36" width="6" style="1" bestFit="1" customWidth="1"/>
    <col min="37" max="37" width="9" style="1" bestFit="1" customWidth="1"/>
    <col min="38" max="38" width="3.453125" style="1" bestFit="1" customWidth="1"/>
    <col min="39" max="39" width="6.1796875" style="1" customWidth="1"/>
    <col min="40" max="16384" width="8.54296875" style="3"/>
  </cols>
  <sheetData>
    <row r="1" spans="1:40" s="1" customFormat="1" ht="93" customHeight="1" x14ac:dyDescent="0.35">
      <c r="A1" s="2" t="s">
        <v>67</v>
      </c>
      <c r="B1" s="6" t="s">
        <v>68</v>
      </c>
      <c r="C1" s="7" t="s">
        <v>69</v>
      </c>
      <c r="D1" s="87" t="s">
        <v>70</v>
      </c>
      <c r="E1" s="87"/>
      <c r="F1" s="87"/>
      <c r="G1" s="87" t="s">
        <v>71</v>
      </c>
      <c r="H1" s="87"/>
      <c r="I1" s="87"/>
      <c r="J1" s="87" t="s">
        <v>72</v>
      </c>
      <c r="K1" s="87"/>
      <c r="L1" s="87"/>
      <c r="M1" s="87" t="s">
        <v>73</v>
      </c>
      <c r="N1" s="87"/>
      <c r="O1" s="87"/>
      <c r="P1" s="87" t="s">
        <v>74</v>
      </c>
      <c r="Q1" s="87"/>
      <c r="R1" s="87"/>
      <c r="S1" s="86" t="s">
        <v>75</v>
      </c>
      <c r="T1" s="86"/>
      <c r="U1" s="86"/>
      <c r="V1" s="86" t="s">
        <v>76</v>
      </c>
      <c r="W1" s="86"/>
      <c r="X1" s="86"/>
      <c r="Y1" s="86" t="s">
        <v>77</v>
      </c>
      <c r="Z1" s="86"/>
      <c r="AA1" s="86"/>
      <c r="AB1" s="86" t="s">
        <v>78</v>
      </c>
      <c r="AC1" s="86"/>
      <c r="AD1" s="86"/>
      <c r="AE1" s="86" t="s">
        <v>79</v>
      </c>
      <c r="AF1" s="86"/>
      <c r="AG1" s="86"/>
      <c r="AH1" s="86" t="s">
        <v>80</v>
      </c>
      <c r="AI1" s="86"/>
      <c r="AJ1" s="86"/>
      <c r="AK1" s="86" t="s">
        <v>81</v>
      </c>
      <c r="AL1" s="86"/>
      <c r="AM1" s="86"/>
      <c r="AN1" s="2" t="s">
        <v>82</v>
      </c>
    </row>
    <row r="2" spans="1:40" s="1" customFormat="1" ht="17.5" customHeight="1" x14ac:dyDescent="0.35">
      <c r="B2" s="6"/>
      <c r="C2" s="7" t="s">
        <v>83</v>
      </c>
      <c r="D2" s="87">
        <v>3</v>
      </c>
      <c r="E2" s="87"/>
      <c r="F2" s="87"/>
      <c r="G2" s="87">
        <v>4</v>
      </c>
      <c r="H2" s="87"/>
      <c r="I2" s="87"/>
      <c r="J2" s="87">
        <v>4</v>
      </c>
      <c r="K2" s="87"/>
      <c r="L2" s="87"/>
      <c r="M2" s="87">
        <v>5</v>
      </c>
      <c r="N2" s="87"/>
      <c r="O2" s="87"/>
      <c r="P2" s="87">
        <v>5</v>
      </c>
      <c r="Q2" s="87"/>
      <c r="R2" s="87"/>
      <c r="S2" s="86">
        <v>4</v>
      </c>
      <c r="T2" s="86"/>
      <c r="U2" s="86"/>
      <c r="V2" s="86">
        <v>3</v>
      </c>
      <c r="W2" s="86"/>
      <c r="X2" s="86"/>
      <c r="Y2" s="86">
        <v>3</v>
      </c>
      <c r="Z2" s="86"/>
      <c r="AA2" s="86"/>
      <c r="AB2" s="86">
        <v>4</v>
      </c>
      <c r="AC2" s="86"/>
      <c r="AD2" s="86"/>
      <c r="AE2" s="86">
        <v>5</v>
      </c>
      <c r="AF2" s="86"/>
      <c r="AG2" s="86"/>
      <c r="AH2" s="86">
        <v>5</v>
      </c>
      <c r="AI2" s="86"/>
      <c r="AJ2" s="86"/>
      <c r="AK2" s="86">
        <v>5</v>
      </c>
      <c r="AL2" s="86"/>
      <c r="AM2" s="86"/>
      <c r="AN2" s="2"/>
    </row>
    <row r="3" spans="1:40" ht="53.5" customHeight="1" x14ac:dyDescent="0.35">
      <c r="B3" s="6" t="s">
        <v>84</v>
      </c>
      <c r="C3" s="6" t="s">
        <v>85</v>
      </c>
      <c r="D3" s="6" t="s">
        <v>86</v>
      </c>
      <c r="E3" s="8" t="s">
        <v>87</v>
      </c>
      <c r="F3" s="8" t="s">
        <v>88</v>
      </c>
      <c r="G3" s="6" t="s">
        <v>86</v>
      </c>
      <c r="H3" s="8" t="s">
        <v>87</v>
      </c>
      <c r="I3" s="8" t="s">
        <v>88</v>
      </c>
      <c r="J3" s="6" t="s">
        <v>86</v>
      </c>
      <c r="K3" s="8" t="s">
        <v>87</v>
      </c>
      <c r="L3" s="8" t="s">
        <v>88</v>
      </c>
      <c r="M3" s="6" t="s">
        <v>86</v>
      </c>
      <c r="N3" s="8" t="s">
        <v>87</v>
      </c>
      <c r="O3" s="8" t="s">
        <v>88</v>
      </c>
      <c r="P3" s="6" t="s">
        <v>86</v>
      </c>
      <c r="Q3" s="8" t="s">
        <v>87</v>
      </c>
      <c r="R3" s="8" t="s">
        <v>88</v>
      </c>
      <c r="S3" s="2" t="s">
        <v>86</v>
      </c>
      <c r="T3" s="4" t="s">
        <v>87</v>
      </c>
      <c r="U3" s="4" t="s">
        <v>88</v>
      </c>
      <c r="V3" s="2" t="s">
        <v>86</v>
      </c>
      <c r="W3" s="4" t="s">
        <v>87</v>
      </c>
      <c r="X3" s="4" t="s">
        <v>88</v>
      </c>
      <c r="Y3" s="2" t="s">
        <v>86</v>
      </c>
      <c r="Z3" s="4" t="s">
        <v>87</v>
      </c>
      <c r="AA3" s="4" t="s">
        <v>88</v>
      </c>
      <c r="AB3" s="2" t="s">
        <v>86</v>
      </c>
      <c r="AC3" s="4" t="s">
        <v>87</v>
      </c>
      <c r="AD3" s="4" t="s">
        <v>88</v>
      </c>
      <c r="AE3" s="2" t="s">
        <v>86</v>
      </c>
      <c r="AF3" s="4" t="s">
        <v>87</v>
      </c>
      <c r="AG3" s="4" t="s">
        <v>88</v>
      </c>
      <c r="AH3" s="2" t="s">
        <v>86</v>
      </c>
      <c r="AI3" s="4" t="s">
        <v>87</v>
      </c>
      <c r="AJ3" s="4" t="s">
        <v>88</v>
      </c>
      <c r="AK3" s="2" t="s">
        <v>86</v>
      </c>
      <c r="AL3" s="4" t="s">
        <v>87</v>
      </c>
      <c r="AM3" s="4" t="s">
        <v>88</v>
      </c>
      <c r="AN3" s="5" t="s">
        <v>89</v>
      </c>
    </row>
    <row r="4" spans="1:40" ht="72.5" x14ac:dyDescent="0.35">
      <c r="B4" s="6" t="s">
        <v>90</v>
      </c>
      <c r="C4" s="9" t="s">
        <v>91</v>
      </c>
      <c r="D4" s="9" t="s">
        <v>92</v>
      </c>
      <c r="E4" s="9">
        <v>3</v>
      </c>
      <c r="F4" s="9">
        <f>D$2*E4</f>
        <v>9</v>
      </c>
      <c r="G4" s="9" t="s">
        <v>93</v>
      </c>
      <c r="H4" s="9">
        <v>5</v>
      </c>
      <c r="I4" s="9">
        <f>G$2*H4</f>
        <v>20</v>
      </c>
      <c r="J4" s="9" t="s">
        <v>94</v>
      </c>
      <c r="K4" s="9">
        <v>5</v>
      </c>
      <c r="L4" s="9">
        <f>J$2*K4</f>
        <v>20</v>
      </c>
      <c r="M4" s="9" t="s">
        <v>95</v>
      </c>
      <c r="N4" s="9">
        <v>5</v>
      </c>
      <c r="O4" s="9">
        <f>M$2*N4</f>
        <v>25</v>
      </c>
      <c r="P4" s="9" t="s">
        <v>96</v>
      </c>
      <c r="Q4" s="9">
        <v>5</v>
      </c>
      <c r="R4" s="9">
        <f>P$2*Q4</f>
        <v>25</v>
      </c>
    </row>
    <row r="5" spans="1:40" ht="43.5" x14ac:dyDescent="0.35">
      <c r="A5" s="3" t="s">
        <v>97</v>
      </c>
      <c r="B5" s="6" t="s">
        <v>98</v>
      </c>
      <c r="C5" s="9" t="s">
        <v>99</v>
      </c>
      <c r="D5" s="9" t="s">
        <v>100</v>
      </c>
      <c r="E5" s="9">
        <v>5</v>
      </c>
      <c r="F5" s="9">
        <f t="shared" ref="F5:F12" si="0">D$2*E5</f>
        <v>15</v>
      </c>
      <c r="G5" s="9" t="s">
        <v>101</v>
      </c>
      <c r="H5" s="9">
        <v>2</v>
      </c>
      <c r="I5" s="9">
        <f t="shared" ref="I5:I12" si="1">G$2*H5</f>
        <v>8</v>
      </c>
      <c r="J5" s="9" t="s">
        <v>102</v>
      </c>
      <c r="K5" s="9">
        <v>2</v>
      </c>
      <c r="L5" s="9">
        <v>5</v>
      </c>
      <c r="M5" s="9" t="s">
        <v>95</v>
      </c>
      <c r="N5" s="9">
        <v>5</v>
      </c>
      <c r="O5" s="9">
        <f t="shared" ref="O5:O12" si="2">M$2*N5</f>
        <v>25</v>
      </c>
      <c r="P5" s="9" t="s">
        <v>103</v>
      </c>
      <c r="Q5" s="9">
        <v>5</v>
      </c>
      <c r="R5" s="9">
        <f t="shared" ref="R5:R12" si="3">P$2*Q5</f>
        <v>25</v>
      </c>
    </row>
    <row r="6" spans="1:40" ht="29" x14ac:dyDescent="0.35">
      <c r="B6" s="6" t="s">
        <v>104</v>
      </c>
      <c r="C6" s="9" t="s">
        <v>105</v>
      </c>
      <c r="D6" s="9" t="s">
        <v>106</v>
      </c>
      <c r="E6" s="9">
        <v>1</v>
      </c>
      <c r="F6" s="9">
        <f t="shared" si="0"/>
        <v>3</v>
      </c>
      <c r="G6" s="9" t="s">
        <v>101</v>
      </c>
      <c r="H6" s="9">
        <v>2</v>
      </c>
      <c r="I6" s="9">
        <f t="shared" si="1"/>
        <v>8</v>
      </c>
      <c r="J6" s="9" t="s">
        <v>107</v>
      </c>
      <c r="K6" s="9">
        <v>2</v>
      </c>
      <c r="L6" s="9">
        <v>5</v>
      </c>
      <c r="M6" s="9" t="s">
        <v>95</v>
      </c>
      <c r="N6" s="9">
        <v>5</v>
      </c>
      <c r="O6" s="9">
        <f t="shared" si="2"/>
        <v>25</v>
      </c>
      <c r="P6" s="9" t="s">
        <v>103</v>
      </c>
      <c r="Q6" s="9">
        <v>5</v>
      </c>
      <c r="R6" s="9">
        <f t="shared" si="3"/>
        <v>25</v>
      </c>
    </row>
    <row r="7" spans="1:40" ht="29" x14ac:dyDescent="0.35">
      <c r="B7" s="6" t="s">
        <v>108</v>
      </c>
      <c r="C7" s="9" t="s">
        <v>109</v>
      </c>
      <c r="D7" s="9" t="s">
        <v>106</v>
      </c>
      <c r="E7" s="9">
        <v>3</v>
      </c>
      <c r="F7" s="9">
        <f t="shared" si="0"/>
        <v>9</v>
      </c>
      <c r="G7" s="9" t="s">
        <v>110</v>
      </c>
      <c r="H7" s="9">
        <v>3</v>
      </c>
      <c r="I7" s="9">
        <f t="shared" si="1"/>
        <v>12</v>
      </c>
      <c r="J7" s="9" t="s">
        <v>111</v>
      </c>
      <c r="K7" s="9">
        <v>5</v>
      </c>
      <c r="L7" s="9">
        <v>5</v>
      </c>
      <c r="M7" s="9" t="s">
        <v>112</v>
      </c>
      <c r="N7" s="9">
        <v>5</v>
      </c>
      <c r="O7" s="9">
        <f t="shared" si="2"/>
        <v>25</v>
      </c>
      <c r="P7" s="9" t="s">
        <v>103</v>
      </c>
      <c r="Q7" s="9">
        <v>5</v>
      </c>
      <c r="R7" s="9">
        <f t="shared" si="3"/>
        <v>25</v>
      </c>
    </row>
    <row r="8" spans="1:40" ht="29" x14ac:dyDescent="0.35">
      <c r="B8" s="6" t="s">
        <v>113</v>
      </c>
      <c r="C8" s="9" t="s">
        <v>114</v>
      </c>
      <c r="D8" s="9" t="s">
        <v>115</v>
      </c>
      <c r="E8" s="9">
        <v>3</v>
      </c>
      <c r="F8" s="9">
        <f t="shared" si="0"/>
        <v>9</v>
      </c>
      <c r="G8" s="9" t="s">
        <v>112</v>
      </c>
      <c r="H8" s="9">
        <v>1</v>
      </c>
      <c r="I8" s="9">
        <f t="shared" si="1"/>
        <v>4</v>
      </c>
      <c r="J8" s="9" t="s">
        <v>111</v>
      </c>
      <c r="K8" s="9">
        <v>5</v>
      </c>
      <c r="L8" s="9">
        <v>5</v>
      </c>
      <c r="M8" s="9" t="s">
        <v>116</v>
      </c>
      <c r="N8" s="9">
        <v>5</v>
      </c>
      <c r="O8" s="9">
        <f t="shared" si="2"/>
        <v>25</v>
      </c>
      <c r="P8" s="9" t="s">
        <v>103</v>
      </c>
      <c r="Q8" s="9">
        <v>5</v>
      </c>
      <c r="R8" s="9">
        <f t="shared" si="3"/>
        <v>25</v>
      </c>
    </row>
    <row r="9" spans="1:40" ht="58" x14ac:dyDescent="0.35">
      <c r="B9" s="6" t="s">
        <v>117</v>
      </c>
      <c r="C9" s="9" t="s">
        <v>118</v>
      </c>
      <c r="D9" s="9" t="s">
        <v>119</v>
      </c>
      <c r="E9" s="9">
        <v>2</v>
      </c>
      <c r="F9" s="9">
        <f t="shared" si="0"/>
        <v>6</v>
      </c>
      <c r="G9" s="9" t="s">
        <v>120</v>
      </c>
      <c r="H9" s="9">
        <v>3</v>
      </c>
      <c r="I9" s="9">
        <f t="shared" si="1"/>
        <v>12</v>
      </c>
      <c r="J9" s="9" t="s">
        <v>111</v>
      </c>
      <c r="K9" s="9">
        <v>5</v>
      </c>
      <c r="L9" s="9">
        <v>5</v>
      </c>
      <c r="M9" s="9" t="s">
        <v>112</v>
      </c>
      <c r="N9" s="9">
        <v>5</v>
      </c>
      <c r="O9" s="9">
        <f t="shared" si="2"/>
        <v>25</v>
      </c>
      <c r="P9" s="9" t="s">
        <v>103</v>
      </c>
      <c r="Q9" s="9">
        <v>5</v>
      </c>
      <c r="R9" s="9">
        <f t="shared" si="3"/>
        <v>25</v>
      </c>
    </row>
    <row r="10" spans="1:40" ht="29" x14ac:dyDescent="0.35">
      <c r="B10" s="6" t="s">
        <v>121</v>
      </c>
      <c r="C10" s="9" t="s">
        <v>122</v>
      </c>
      <c r="D10" s="9" t="s">
        <v>119</v>
      </c>
      <c r="E10" s="9">
        <v>2</v>
      </c>
      <c r="F10" s="9">
        <f t="shared" si="0"/>
        <v>6</v>
      </c>
      <c r="G10" s="9" t="s">
        <v>123</v>
      </c>
      <c r="H10" s="9">
        <v>4</v>
      </c>
      <c r="I10" s="9">
        <f t="shared" si="1"/>
        <v>16</v>
      </c>
      <c r="J10" s="9" t="s">
        <v>124</v>
      </c>
      <c r="K10" s="9">
        <v>3</v>
      </c>
      <c r="L10" s="9">
        <v>5</v>
      </c>
      <c r="M10" s="9" t="s">
        <v>110</v>
      </c>
      <c r="N10" s="9">
        <v>3</v>
      </c>
      <c r="O10" s="9">
        <f t="shared" si="2"/>
        <v>15</v>
      </c>
      <c r="P10" s="9" t="s">
        <v>103</v>
      </c>
      <c r="Q10" s="9">
        <v>4</v>
      </c>
      <c r="R10" s="9">
        <f t="shared" si="3"/>
        <v>20</v>
      </c>
    </row>
    <row r="11" spans="1:40" ht="29" x14ac:dyDescent="0.35">
      <c r="B11" s="6" t="s">
        <v>125</v>
      </c>
      <c r="C11" s="9" t="s">
        <v>126</v>
      </c>
      <c r="D11" s="9" t="s">
        <v>127</v>
      </c>
      <c r="E11" s="9">
        <v>3</v>
      </c>
      <c r="F11" s="9">
        <f t="shared" si="0"/>
        <v>9</v>
      </c>
      <c r="G11" s="9" t="s">
        <v>128</v>
      </c>
      <c r="H11" s="9">
        <v>5</v>
      </c>
      <c r="I11" s="9">
        <f t="shared" si="1"/>
        <v>20</v>
      </c>
      <c r="J11" s="9" t="s">
        <v>111</v>
      </c>
      <c r="K11" s="9">
        <v>5</v>
      </c>
      <c r="L11" s="9">
        <v>5</v>
      </c>
      <c r="M11" s="9" t="s">
        <v>129</v>
      </c>
      <c r="N11" s="9">
        <v>2</v>
      </c>
      <c r="O11" s="9">
        <f t="shared" si="2"/>
        <v>10</v>
      </c>
      <c r="P11" s="9" t="s">
        <v>103</v>
      </c>
      <c r="Q11" s="9">
        <v>3</v>
      </c>
      <c r="R11" s="9">
        <f t="shared" si="3"/>
        <v>15</v>
      </c>
    </row>
    <row r="12" spans="1:40" ht="29" x14ac:dyDescent="0.35">
      <c r="A12" s="3" t="s">
        <v>130</v>
      </c>
      <c r="B12" s="6" t="s">
        <v>131</v>
      </c>
      <c r="C12" s="9" t="s">
        <v>126</v>
      </c>
      <c r="D12" s="9" t="s">
        <v>132</v>
      </c>
      <c r="E12" s="9">
        <v>1</v>
      </c>
      <c r="F12" s="9">
        <f t="shared" si="0"/>
        <v>3</v>
      </c>
      <c r="G12" s="9" t="s">
        <v>128</v>
      </c>
      <c r="H12" s="9">
        <v>5</v>
      </c>
      <c r="I12" s="9">
        <f t="shared" si="1"/>
        <v>20</v>
      </c>
      <c r="J12" s="9" t="s">
        <v>111</v>
      </c>
      <c r="K12" s="9">
        <v>5</v>
      </c>
      <c r="L12" s="9">
        <v>5</v>
      </c>
      <c r="M12" s="9" t="s">
        <v>129</v>
      </c>
      <c r="N12" s="9">
        <v>1</v>
      </c>
      <c r="O12" s="9">
        <f t="shared" si="2"/>
        <v>5</v>
      </c>
      <c r="P12" s="9" t="s">
        <v>103</v>
      </c>
      <c r="Q12" s="9">
        <v>3</v>
      </c>
      <c r="R12" s="9">
        <f t="shared" si="3"/>
        <v>15</v>
      </c>
    </row>
    <row r="18" spans="2:3" x14ac:dyDescent="0.35">
      <c r="B18" s="1" t="s">
        <v>133</v>
      </c>
      <c r="C18" s="1" t="s">
        <v>134</v>
      </c>
    </row>
    <row r="19" spans="2:3" ht="29" x14ac:dyDescent="0.35">
      <c r="C19" s="1" t="s">
        <v>135</v>
      </c>
    </row>
  </sheetData>
  <mergeCells count="24">
    <mergeCell ref="D1:F1"/>
    <mergeCell ref="G1:I1"/>
    <mergeCell ref="J1:L1"/>
    <mergeCell ref="M1:O1"/>
    <mergeCell ref="D2:F2"/>
    <mergeCell ref="G2:I2"/>
    <mergeCell ref="J2:L2"/>
    <mergeCell ref="M2:O2"/>
    <mergeCell ref="AH2:AJ2"/>
    <mergeCell ref="AK2:AM2"/>
    <mergeCell ref="P1:R1"/>
    <mergeCell ref="S1:U1"/>
    <mergeCell ref="V1:X1"/>
    <mergeCell ref="Y1:AA1"/>
    <mergeCell ref="AB1:AD1"/>
    <mergeCell ref="AH1:AJ1"/>
    <mergeCell ref="AK1:AM1"/>
    <mergeCell ref="AE1:AG1"/>
    <mergeCell ref="AE2:AG2"/>
    <mergeCell ref="P2:R2"/>
    <mergeCell ref="S2:U2"/>
    <mergeCell ref="V2:X2"/>
    <mergeCell ref="Y2:AA2"/>
    <mergeCell ref="AB2:AD2"/>
  </mergeCells>
  <pageMargins left="0.7" right="0.7" top="0.75" bottom="0.75" header="0.3" footer="0.3"/>
  <pageSetup paperSize="9" scale="6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C931-0414-45D7-8899-D9644931FBF7}">
  <dimension ref="A1:E23"/>
  <sheetViews>
    <sheetView topLeftCell="A5" workbookViewId="0">
      <selection activeCell="A19" sqref="A19:A21"/>
    </sheetView>
  </sheetViews>
  <sheetFormatPr defaultColWidth="9.1796875" defaultRowHeight="14.5" x14ac:dyDescent="0.35"/>
  <cols>
    <col min="1" max="1" width="22.81640625" customWidth="1"/>
  </cols>
  <sheetData>
    <row r="1" spans="1:5" x14ac:dyDescent="0.35">
      <c r="A1" t="s">
        <v>136</v>
      </c>
      <c r="D1" t="s">
        <v>137</v>
      </c>
      <c r="E1" t="s">
        <v>138</v>
      </c>
    </row>
    <row r="2" spans="1:5" x14ac:dyDescent="0.35">
      <c r="A2" s="10" t="s">
        <v>139</v>
      </c>
    </row>
    <row r="3" spans="1:5" x14ac:dyDescent="0.35">
      <c r="A3" t="s">
        <v>140</v>
      </c>
      <c r="E3" t="s">
        <v>141</v>
      </c>
    </row>
    <row r="4" spans="1:5" x14ac:dyDescent="0.35">
      <c r="A4" t="s">
        <v>142</v>
      </c>
      <c r="E4" t="s">
        <v>143</v>
      </c>
    </row>
    <row r="5" spans="1:5" x14ac:dyDescent="0.35">
      <c r="A5" t="s">
        <v>144</v>
      </c>
    </row>
    <row r="6" spans="1:5" x14ac:dyDescent="0.35">
      <c r="A6" t="s">
        <v>145</v>
      </c>
    </row>
    <row r="8" spans="1:5" x14ac:dyDescent="0.35">
      <c r="A8" t="s">
        <v>146</v>
      </c>
    </row>
    <row r="9" spans="1:5" x14ac:dyDescent="0.35">
      <c r="A9" t="s">
        <v>147</v>
      </c>
    </row>
    <row r="11" spans="1:5" x14ac:dyDescent="0.35">
      <c r="A11" t="s">
        <v>148</v>
      </c>
    </row>
    <row r="13" spans="1:5" x14ac:dyDescent="0.35">
      <c r="A13" t="s">
        <v>149</v>
      </c>
    </row>
    <row r="15" spans="1:5" x14ac:dyDescent="0.35">
      <c r="A15" t="s">
        <v>150</v>
      </c>
    </row>
    <row r="16" spans="1:5" x14ac:dyDescent="0.35">
      <c r="A16"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2EEC02ECE9364C866743DCEBCBA81E" ma:contentTypeVersion="18" ma:contentTypeDescription="Create a new document." ma:contentTypeScope="" ma:versionID="339073c33aa6654059687165b9d0e9eb">
  <xsd:schema xmlns:xsd="http://www.w3.org/2001/XMLSchema" xmlns:xs="http://www.w3.org/2001/XMLSchema" xmlns:p="http://schemas.microsoft.com/office/2006/metadata/properties" xmlns:ns2="5be3a04b-565b-41d5-bfea-4873f858184d" xmlns:ns3="4297dbc7-cb4d-4be0-a09a-a304cbbc6b20" targetNamespace="http://schemas.microsoft.com/office/2006/metadata/properties" ma:root="true" ma:fieldsID="fe47e7c3c176603b456261fb2f7e5a57" ns2:_="" ns3:_="">
    <xsd:import namespace="5be3a04b-565b-41d5-bfea-4873f858184d"/>
    <xsd:import namespace="4297dbc7-cb4d-4be0-a09a-a304cbbc6b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3a04b-565b-41d5-bfea-4873f8581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97dbc7-cb4d-4be0-a09a-a304cbbc6b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8ac761-d52b-452c-a743-5d498e3e30ae}" ma:internalName="TaxCatchAll" ma:showField="CatchAllData" ma:web="4297dbc7-cb4d-4be0-a09a-a304cbbc6b2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be3a04b-565b-41d5-bfea-4873f858184d">
      <Terms xmlns="http://schemas.microsoft.com/office/infopath/2007/PartnerControls"/>
    </lcf76f155ced4ddcb4097134ff3c332f>
    <TaxCatchAll xmlns="4297dbc7-cb4d-4be0-a09a-a304cbbc6b20" xsi:nil="true"/>
    <MediaLengthInSeconds xmlns="5be3a04b-565b-41d5-bfea-4873f858184d" xsi:nil="true"/>
    <SharedWithUsers xmlns="4297dbc7-cb4d-4be0-a09a-a304cbbc6b20">
      <UserInfo>
        <DisplayName>Leeanne MARSHALL</DisplayName>
        <AccountId>75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3C072-8565-4FC2-9565-12D9B68CF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3a04b-565b-41d5-bfea-4873f858184d"/>
    <ds:schemaRef ds:uri="4297dbc7-cb4d-4be0-a09a-a304cbbc6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8AC26B-89EB-40C2-945D-B515387AB2B1}">
  <ds:schemaRefs>
    <ds:schemaRef ds:uri="http://schemas.microsoft.com/office/2006/metadata/properties"/>
    <ds:schemaRef ds:uri="http://schemas.microsoft.com/office/infopath/2007/PartnerControls"/>
    <ds:schemaRef ds:uri="5be3a04b-565b-41d5-bfea-4873f858184d"/>
    <ds:schemaRef ds:uri="4297dbc7-cb4d-4be0-a09a-a304cbbc6b20"/>
  </ds:schemaRefs>
</ds:datastoreItem>
</file>

<file path=customXml/itemProps3.xml><?xml version="1.0" encoding="utf-8"?>
<ds:datastoreItem xmlns:ds="http://schemas.openxmlformats.org/officeDocument/2006/customXml" ds:itemID="{BE859540-F965-4D2A-BCCA-0E81FB3457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Scenario&amp;Instructions</vt:lpstr>
      <vt:lpstr>HojaDeCalculo(EnBlanco)</vt:lpstr>
      <vt:lpstr>HojaDeCalculo(EjemploRellenad)</vt:lpstr>
      <vt:lpstr>IGNORE_emergency_v1</vt:lpstr>
      <vt:lpstr>IGNORE_notes</vt:lpstr>
      <vt:lpstr>'HojaDeCalculo(EjemploRellenad)'!Print_Area</vt:lpstr>
      <vt:lpstr>'HojaDeCalculo(EnBlanco)'!Print_Area</vt:lpstr>
      <vt:lpstr>IGNORE_emergency_v1!Print_Area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Dalgado</dc:creator>
  <cp:keywords/>
  <dc:description/>
  <cp:lastModifiedBy>David</cp:lastModifiedBy>
  <cp:revision/>
  <dcterms:created xsi:type="dcterms:W3CDTF">2015-06-05T18:17:20Z</dcterms:created>
  <dcterms:modified xsi:type="dcterms:W3CDTF">2024-01-14T22:18:24Z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0x010100732EEC02ECE9364C866743DCEBCBA81E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